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activeTab="4"/>
  </bookViews>
  <sheets>
    <sheet name="Титул" sheetId="2" r:id="rId1"/>
    <sheet name="Меню 1" sheetId="1" r:id="rId2"/>
    <sheet name="Меню 2" sheetId="3" r:id="rId3"/>
    <sheet name="Меню 3" sheetId="4" r:id="rId4"/>
    <sheet name="Меню 4" sheetId="5" r:id="rId5"/>
    <sheet name="Меню 5" sheetId="8" r:id="rId6"/>
    <sheet name="Лист1" sheetId="12" r:id="rId7"/>
    <sheet name="Меню 6" sheetId="9" r:id="rId8"/>
    <sheet name="меню 7" sheetId="10" r:id="rId9"/>
    <sheet name="Лист2" sheetId="11" r:id="rId10"/>
    <sheet name="Лист3" sheetId="13" r:id="rId11"/>
  </sheets>
  <definedNames>
    <definedName name="_xlnm.Print_Area" localSheetId="1">'Меню 1'!$A$1:$O$41</definedName>
  </definedNames>
  <calcPr calcId="162913"/>
</workbook>
</file>

<file path=xl/calcChain.xml><?xml version="1.0" encoding="utf-8"?>
<calcChain xmlns="http://schemas.openxmlformats.org/spreadsheetml/2006/main">
  <c r="M30" i="13" l="1"/>
  <c r="N28" i="13"/>
  <c r="N30" i="13" s="1"/>
  <c r="M28" i="13"/>
  <c r="L28" i="13"/>
  <c r="K28" i="13"/>
  <c r="K27" i="13" s="1"/>
  <c r="J28" i="13"/>
  <c r="J30" i="13" s="1"/>
  <c r="I28" i="13"/>
  <c r="I30" i="13" s="1"/>
  <c r="H28" i="13"/>
  <c r="H30" i="13" s="1"/>
  <c r="G28" i="13"/>
  <c r="G27" i="13" s="1"/>
  <c r="F28" i="13"/>
  <c r="F30" i="13" s="1"/>
  <c r="C28" i="13"/>
  <c r="C30" i="13" s="1"/>
  <c r="B28" i="13"/>
  <c r="B30" i="13" s="1"/>
  <c r="M27" i="13"/>
  <c r="I27" i="13"/>
  <c r="C27" i="13"/>
  <c r="N12" i="13"/>
  <c r="N11" i="13" s="1"/>
  <c r="M12" i="13"/>
  <c r="M14" i="13" s="1"/>
  <c r="L12" i="13"/>
  <c r="L11" i="13" s="1"/>
  <c r="K12" i="13"/>
  <c r="K14" i="13" s="1"/>
  <c r="J12" i="13"/>
  <c r="J11" i="13" s="1"/>
  <c r="I12" i="13"/>
  <c r="I11" i="13" s="1"/>
  <c r="H12" i="13"/>
  <c r="H14" i="13" s="1"/>
  <c r="G12" i="13"/>
  <c r="G11" i="13" s="1"/>
  <c r="F12" i="13"/>
  <c r="F14" i="13" s="1"/>
  <c r="E12" i="13"/>
  <c r="E14" i="13" s="1"/>
  <c r="D12" i="13"/>
  <c r="D14" i="13" s="1"/>
  <c r="C12" i="13"/>
  <c r="C11" i="13" s="1"/>
  <c r="B12" i="13"/>
  <c r="B14" i="13" s="1"/>
  <c r="M11" i="13"/>
  <c r="K11" i="13"/>
  <c r="E11" i="13"/>
  <c r="K30" i="13" l="1"/>
  <c r="G30" i="13"/>
  <c r="G14" i="13"/>
  <c r="C14" i="13"/>
  <c r="J14" i="13"/>
  <c r="L14" i="13"/>
  <c r="N14" i="13"/>
  <c r="B11" i="13"/>
  <c r="D11" i="13"/>
  <c r="F11" i="13"/>
  <c r="H11" i="13"/>
  <c r="B27" i="13"/>
  <c r="F27" i="13"/>
  <c r="H27" i="13"/>
  <c r="J27" i="13"/>
  <c r="L27" i="13"/>
  <c r="N27" i="13"/>
  <c r="K30" i="11"/>
  <c r="G30" i="11"/>
  <c r="N28" i="11"/>
  <c r="N30" i="11" s="1"/>
  <c r="M28" i="11"/>
  <c r="M30" i="11" s="1"/>
  <c r="L28" i="11"/>
  <c r="L30" i="11" s="1"/>
  <c r="K28" i="11"/>
  <c r="J28" i="11"/>
  <c r="J30" i="11" s="1"/>
  <c r="I28" i="11"/>
  <c r="I30" i="11" s="1"/>
  <c r="H28" i="11"/>
  <c r="H30" i="11" s="1"/>
  <c r="G28" i="11"/>
  <c r="F28" i="11"/>
  <c r="F30" i="11" s="1"/>
  <c r="C28" i="11"/>
  <c r="C30" i="11" s="1"/>
  <c r="B28" i="11"/>
  <c r="B30" i="11" s="1"/>
  <c r="M27" i="11"/>
  <c r="K27" i="11"/>
  <c r="I27" i="11"/>
  <c r="G27" i="11"/>
  <c r="C27" i="11"/>
  <c r="N14" i="11"/>
  <c r="B14" i="11"/>
  <c r="N12" i="11"/>
  <c r="M12" i="11"/>
  <c r="M14" i="11" s="1"/>
  <c r="L12" i="11"/>
  <c r="L14" i="11" s="1"/>
  <c r="K12" i="11"/>
  <c r="K14" i="11" s="1"/>
  <c r="J12" i="11"/>
  <c r="J14" i="11" s="1"/>
  <c r="I12" i="11"/>
  <c r="H12" i="11"/>
  <c r="H11" i="11" s="1"/>
  <c r="G12" i="11"/>
  <c r="G14" i="11" s="1"/>
  <c r="F12" i="11"/>
  <c r="F14" i="11" s="1"/>
  <c r="E12" i="11"/>
  <c r="E14" i="11" s="1"/>
  <c r="D12" i="11"/>
  <c r="D14" i="11" s="1"/>
  <c r="C12" i="11"/>
  <c r="C14" i="11" s="1"/>
  <c r="B12" i="11"/>
  <c r="N11" i="11"/>
  <c r="L11" i="11"/>
  <c r="F11" i="11"/>
  <c r="D11" i="11"/>
  <c r="B11" i="11"/>
  <c r="H14" i="11" l="1"/>
  <c r="J11" i="11"/>
  <c r="C11" i="11"/>
  <c r="E11" i="11"/>
  <c r="G11" i="11"/>
  <c r="I11" i="11"/>
  <c r="K11" i="11"/>
  <c r="M11" i="11"/>
  <c r="B27" i="11"/>
  <c r="F27" i="11"/>
  <c r="H27" i="11"/>
  <c r="J27" i="11"/>
  <c r="L27" i="11"/>
  <c r="N27" i="11"/>
  <c r="J32" i="12"/>
  <c r="C32" i="12"/>
  <c r="B32" i="12"/>
  <c r="N30" i="12"/>
  <c r="N32" i="12" s="1"/>
  <c r="M30" i="12"/>
  <c r="M32" i="12" s="1"/>
  <c r="L30" i="12"/>
  <c r="L32" i="12" s="1"/>
  <c r="H30" i="12"/>
  <c r="H32" i="12" s="1"/>
  <c r="G30" i="12"/>
  <c r="G29" i="12" s="1"/>
  <c r="F30" i="12"/>
  <c r="F32" i="12" s="1"/>
  <c r="E30" i="12"/>
  <c r="E32" i="12" s="1"/>
  <c r="D30" i="12"/>
  <c r="D32" i="12" s="1"/>
  <c r="N29" i="12"/>
  <c r="J29" i="12"/>
  <c r="F29" i="12"/>
  <c r="C29" i="12"/>
  <c r="B29" i="12"/>
  <c r="M14" i="12"/>
  <c r="H14" i="12"/>
  <c r="G14" i="12"/>
  <c r="F14" i="12"/>
  <c r="N12" i="12"/>
  <c r="N14" i="12" s="1"/>
  <c r="L12" i="12"/>
  <c r="L14" i="12" s="1"/>
  <c r="K12" i="12"/>
  <c r="K14" i="12" s="1"/>
  <c r="J12" i="12"/>
  <c r="J14" i="12" s="1"/>
  <c r="E12" i="12"/>
  <c r="E14" i="12" s="1"/>
  <c r="D12" i="12"/>
  <c r="D14" i="12" s="1"/>
  <c r="C12" i="12"/>
  <c r="C11" i="12" s="1"/>
  <c r="B12" i="12"/>
  <c r="B14" i="12" s="1"/>
  <c r="N11" i="12"/>
  <c r="I11" i="12"/>
  <c r="H11" i="12"/>
  <c r="G11" i="12"/>
  <c r="F11" i="12"/>
  <c r="B11" i="12"/>
  <c r="H29" i="12" l="1"/>
  <c r="E29" i="12"/>
  <c r="D29" i="12"/>
  <c r="L29" i="12"/>
  <c r="E11" i="12"/>
  <c r="L11" i="12"/>
  <c r="K11" i="12"/>
  <c r="J11" i="12"/>
  <c r="C14" i="12"/>
  <c r="O14" i="12" s="1"/>
  <c r="B8" i="3"/>
  <c r="D8" i="3"/>
  <c r="E8" i="3"/>
  <c r="H8" i="3"/>
  <c r="C9" i="3"/>
  <c r="C8" i="3" s="1"/>
  <c r="F9" i="3"/>
  <c r="F8" i="3" s="1"/>
  <c r="G9" i="3"/>
  <c r="G8" i="3" s="1"/>
  <c r="I9" i="3"/>
  <c r="I8" i="3" s="1"/>
  <c r="J9" i="3"/>
  <c r="K9" i="3"/>
  <c r="K8" i="3" s="1"/>
  <c r="L9" i="3"/>
  <c r="L8" i="3" s="1"/>
  <c r="M9" i="3"/>
  <c r="M8" i="3" s="1"/>
  <c r="N9" i="3"/>
  <c r="N8" i="3" s="1"/>
  <c r="B11" i="3"/>
  <c r="E11" i="3"/>
  <c r="H11" i="3"/>
  <c r="J11" i="3"/>
  <c r="N11" i="3"/>
  <c r="G11" i="3" l="1"/>
  <c r="L11" i="3"/>
  <c r="F11" i="3"/>
  <c r="C11" i="3"/>
  <c r="M11" i="3"/>
  <c r="K11" i="3"/>
  <c r="I11" i="3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C21" i="10"/>
  <c r="C23" i="10" s="1"/>
  <c r="B21" i="10"/>
  <c r="B23" i="10" s="1"/>
  <c r="N10" i="10"/>
  <c r="M10" i="10"/>
  <c r="L10" i="10"/>
  <c r="K8" i="10"/>
  <c r="K10" i="10" s="1"/>
  <c r="J8" i="10"/>
  <c r="J10" i="10" s="1"/>
  <c r="I8" i="10"/>
  <c r="I10" i="10" s="1"/>
  <c r="H8" i="10"/>
  <c r="H10" i="10" s="1"/>
  <c r="G8" i="10"/>
  <c r="G10" i="10" s="1"/>
  <c r="F8" i="10"/>
  <c r="F10" i="10" s="1"/>
  <c r="C8" i="10"/>
  <c r="C10" i="10" s="1"/>
  <c r="B8" i="10"/>
  <c r="B10" i="10" s="1"/>
  <c r="M20" i="10" l="1"/>
  <c r="C20" i="10"/>
  <c r="I20" i="10"/>
  <c r="G7" i="10"/>
  <c r="G20" i="10"/>
  <c r="K20" i="10"/>
  <c r="I7" i="10"/>
  <c r="K7" i="10"/>
  <c r="C7" i="10"/>
  <c r="B7" i="10"/>
  <c r="F7" i="10"/>
  <c r="H7" i="10"/>
  <c r="J7" i="10"/>
  <c r="B20" i="10"/>
  <c r="F20" i="10"/>
  <c r="H20" i="10"/>
  <c r="J20" i="10"/>
  <c r="L20" i="10"/>
  <c r="N20" i="10"/>
  <c r="E12" i="5"/>
  <c r="E14" i="5" s="1"/>
  <c r="D12" i="5"/>
  <c r="B12" i="5"/>
  <c r="B11" i="5" s="1"/>
  <c r="C11" i="5"/>
  <c r="F12" i="5"/>
  <c r="F11" i="5" s="1"/>
  <c r="G12" i="5"/>
  <c r="G11" i="5" s="1"/>
  <c r="D11" i="5" l="1"/>
  <c r="B14" i="5"/>
  <c r="E11" i="5"/>
  <c r="F14" i="5"/>
  <c r="F26" i="4"/>
  <c r="F25" i="4" s="1"/>
  <c r="B24" i="3" l="1"/>
  <c r="G28" i="4"/>
  <c r="M26" i="4"/>
  <c r="L26" i="4"/>
  <c r="L25" i="4" s="1"/>
  <c r="K26" i="4"/>
  <c r="K28" i="4" s="1"/>
  <c r="J26" i="4"/>
  <c r="J25" i="4" s="1"/>
  <c r="F28" i="4"/>
  <c r="C25" i="4"/>
  <c r="I25" i="4"/>
  <c r="N10" i="4"/>
  <c r="N9" i="4" s="1"/>
  <c r="M10" i="4"/>
  <c r="M12" i="4" s="1"/>
  <c r="L9" i="4"/>
  <c r="K10" i="4"/>
  <c r="K12" i="4" s="1"/>
  <c r="J10" i="4"/>
  <c r="J9" i="4" s="1"/>
  <c r="H10" i="4"/>
  <c r="H12" i="4" s="1"/>
  <c r="G10" i="4"/>
  <c r="G9" i="4" s="1"/>
  <c r="E10" i="4"/>
  <c r="D10" i="4"/>
  <c r="C9" i="4"/>
  <c r="N27" i="3"/>
  <c r="M25" i="3"/>
  <c r="M27" i="3" s="1"/>
  <c r="K25" i="3"/>
  <c r="K27" i="3" s="1"/>
  <c r="J27" i="3"/>
  <c r="I25" i="3"/>
  <c r="H25" i="3"/>
  <c r="H27" i="3" s="1"/>
  <c r="G25" i="3"/>
  <c r="G27" i="3" s="1"/>
  <c r="F27" i="3"/>
  <c r="E25" i="3"/>
  <c r="E27" i="3" s="1"/>
  <c r="C27" i="3"/>
  <c r="B27" i="3"/>
  <c r="M9" i="4" l="1"/>
  <c r="M25" i="4"/>
  <c r="K25" i="4"/>
  <c r="E25" i="4"/>
  <c r="K9" i="4"/>
  <c r="I24" i="3"/>
  <c r="I27" i="3"/>
  <c r="O27" i="3" s="1"/>
  <c r="K24" i="3"/>
  <c r="C28" i="4"/>
  <c r="I9" i="4"/>
  <c r="G12" i="4"/>
  <c r="E9" i="4"/>
  <c r="J24" i="3"/>
  <c r="H24" i="3"/>
  <c r="G24" i="3"/>
  <c r="F24" i="3"/>
  <c r="E24" i="3"/>
  <c r="D24" i="3"/>
  <c r="C24" i="3"/>
  <c r="N12" i="4"/>
  <c r="J28" i="4"/>
  <c r="L28" i="4"/>
  <c r="B9" i="4"/>
  <c r="D9" i="4"/>
  <c r="F9" i="4"/>
  <c r="H9" i="4"/>
  <c r="B25" i="4"/>
  <c r="D25" i="4"/>
  <c r="N30" i="9"/>
  <c r="N32" i="9" s="1"/>
  <c r="M30" i="9"/>
  <c r="M32" i="9"/>
  <c r="L30" i="9"/>
  <c r="L32" i="9" s="1"/>
  <c r="K30" i="9"/>
  <c r="K32" i="9" s="1"/>
  <c r="J30" i="9"/>
  <c r="J32" i="9" s="1"/>
  <c r="I30" i="9"/>
  <c r="I32" i="9" s="1"/>
  <c r="H30" i="9"/>
  <c r="H32" i="9" s="1"/>
  <c r="G30" i="9"/>
  <c r="G32" i="9" s="1"/>
  <c r="F30" i="9"/>
  <c r="F32" i="9" s="1"/>
  <c r="C30" i="9"/>
  <c r="B30" i="9"/>
  <c r="B32" i="9" s="1"/>
  <c r="M29" i="9"/>
  <c r="H29" i="9"/>
  <c r="N12" i="9"/>
  <c r="N14" i="9" s="1"/>
  <c r="M12" i="9"/>
  <c r="L14" i="9"/>
  <c r="K12" i="9"/>
  <c r="J12" i="9"/>
  <c r="J14" i="9" s="1"/>
  <c r="I12" i="9"/>
  <c r="H12" i="9"/>
  <c r="H14" i="9" s="1"/>
  <c r="G12" i="9"/>
  <c r="F12" i="9"/>
  <c r="F14" i="9" s="1"/>
  <c r="C12" i="9"/>
  <c r="B12" i="9"/>
  <c r="B14" i="9" s="1"/>
  <c r="N11" i="9"/>
  <c r="L11" i="9"/>
  <c r="N27" i="8"/>
  <c r="N29" i="8" s="1"/>
  <c r="M27" i="8"/>
  <c r="M29" i="8" s="1"/>
  <c r="L27" i="8"/>
  <c r="L29" i="8" s="1"/>
  <c r="K27" i="8"/>
  <c r="K29" i="8" s="1"/>
  <c r="J27" i="8"/>
  <c r="J29" i="8" s="1"/>
  <c r="I27" i="8"/>
  <c r="I29" i="8" s="1"/>
  <c r="H27" i="8"/>
  <c r="H29" i="8" s="1"/>
  <c r="G27" i="8"/>
  <c r="G29" i="8" s="1"/>
  <c r="F27" i="8"/>
  <c r="F29" i="8" s="1"/>
  <c r="C27" i="8"/>
  <c r="C29" i="8" s="1"/>
  <c r="B27" i="8"/>
  <c r="B29" i="8" s="1"/>
  <c r="N26" i="8"/>
  <c r="M26" i="8"/>
  <c r="K26" i="8"/>
  <c r="I26" i="8"/>
  <c r="B26" i="8"/>
  <c r="N9" i="8"/>
  <c r="N11" i="8" s="1"/>
  <c r="M9" i="8"/>
  <c r="L11" i="8"/>
  <c r="K9" i="8"/>
  <c r="J9" i="8"/>
  <c r="J11" i="8" s="1"/>
  <c r="I9" i="8"/>
  <c r="H9" i="8"/>
  <c r="H11" i="8" s="1"/>
  <c r="G9" i="8"/>
  <c r="F9" i="8"/>
  <c r="F11" i="8" s="1"/>
  <c r="C9" i="8"/>
  <c r="B9" i="8"/>
  <c r="B11" i="8" s="1"/>
  <c r="O30" i="5"/>
  <c r="O32" i="5" s="1"/>
  <c r="M30" i="5"/>
  <c r="M32" i="5" s="1"/>
  <c r="L30" i="5"/>
  <c r="L32" i="5" s="1"/>
  <c r="K30" i="5"/>
  <c r="K32" i="5" s="1"/>
  <c r="J30" i="5"/>
  <c r="J32" i="5" s="1"/>
  <c r="I30" i="5"/>
  <c r="I32" i="5" s="1"/>
  <c r="H30" i="5"/>
  <c r="H32" i="5" s="1"/>
  <c r="G32" i="5"/>
  <c r="F30" i="5"/>
  <c r="F29" i="5" s="1"/>
  <c r="C30" i="5"/>
  <c r="C32" i="5" s="1"/>
  <c r="B30" i="5"/>
  <c r="B32" i="5" s="1"/>
  <c r="O29" i="5"/>
  <c r="O12" i="5"/>
  <c r="O14" i="5" s="1"/>
  <c r="M12" i="5"/>
  <c r="L12" i="5"/>
  <c r="L14" i="5" s="1"/>
  <c r="K12" i="5"/>
  <c r="J12" i="5"/>
  <c r="I12" i="5"/>
  <c r="H12" i="5"/>
  <c r="O11" i="5"/>
  <c r="L11" i="5"/>
  <c r="F31" i="1"/>
  <c r="F30" i="1" s="1"/>
  <c r="E31" i="1"/>
  <c r="E33" i="1" s="1"/>
  <c r="C12" i="1"/>
  <c r="B30" i="1"/>
  <c r="B13" i="1"/>
  <c r="B15" i="1" s="1"/>
  <c r="N31" i="1"/>
  <c r="N30" i="1" s="1"/>
  <c r="M31" i="1"/>
  <c r="M33" i="1" s="1"/>
  <c r="L30" i="1"/>
  <c r="K31" i="1"/>
  <c r="K33" i="1" s="1"/>
  <c r="J31" i="1"/>
  <c r="J30" i="1" s="1"/>
  <c r="I31" i="1"/>
  <c r="H30" i="1"/>
  <c r="G31" i="1"/>
  <c r="G33" i="1" s="1"/>
  <c r="D31" i="1"/>
  <c r="D30" i="1" s="1"/>
  <c r="C31" i="1"/>
  <c r="C33" i="1" s="1"/>
  <c r="N13" i="1"/>
  <c r="N15" i="1" s="1"/>
  <c r="M12" i="1"/>
  <c r="L13" i="1"/>
  <c r="L15" i="1" s="1"/>
  <c r="K13" i="1"/>
  <c r="K12" i="1" s="1"/>
  <c r="I12" i="1"/>
  <c r="G12" i="1"/>
  <c r="F13" i="1"/>
  <c r="E12" i="1"/>
  <c r="D13" i="1"/>
  <c r="B29" i="9" l="1"/>
  <c r="L29" i="9"/>
  <c r="K29" i="9"/>
  <c r="H11" i="9"/>
  <c r="G26" i="8"/>
  <c r="C26" i="8"/>
  <c r="L29" i="5"/>
  <c r="H29" i="5"/>
  <c r="J29" i="5"/>
  <c r="H11" i="5"/>
  <c r="F26" i="8"/>
  <c r="H26" i="8"/>
  <c r="J26" i="8"/>
  <c r="L26" i="8"/>
  <c r="G29" i="9"/>
  <c r="I29" i="9"/>
  <c r="N29" i="9"/>
  <c r="L8" i="8"/>
  <c r="H8" i="8"/>
  <c r="B8" i="8"/>
  <c r="F8" i="8"/>
  <c r="J8" i="8"/>
  <c r="N8" i="8"/>
  <c r="J29" i="9"/>
  <c r="F29" i="9"/>
  <c r="C29" i="9"/>
  <c r="J11" i="9"/>
  <c r="F11" i="9"/>
  <c r="B11" i="9"/>
  <c r="M29" i="5"/>
  <c r="K29" i="5"/>
  <c r="I29" i="5"/>
  <c r="G29" i="5"/>
  <c r="C29" i="5"/>
  <c r="B29" i="5"/>
  <c r="J11" i="5"/>
  <c r="F33" i="1"/>
  <c r="E30" i="1"/>
  <c r="K11" i="5"/>
  <c r="G11" i="8"/>
  <c r="G8" i="8"/>
  <c r="K11" i="8"/>
  <c r="K8" i="8"/>
  <c r="C14" i="9"/>
  <c r="C11" i="9"/>
  <c r="G14" i="9"/>
  <c r="G11" i="9"/>
  <c r="I14" i="9"/>
  <c r="I11" i="9"/>
  <c r="K14" i="9"/>
  <c r="K11" i="9"/>
  <c r="M14" i="9"/>
  <c r="M11" i="9"/>
  <c r="B12" i="1"/>
  <c r="F12" i="1"/>
  <c r="H12" i="1"/>
  <c r="J12" i="1"/>
  <c r="N12" i="1"/>
  <c r="C30" i="1"/>
  <c r="G30" i="1"/>
  <c r="I30" i="1"/>
  <c r="K30" i="1"/>
  <c r="M30" i="1"/>
  <c r="I14" i="5"/>
  <c r="I11" i="5"/>
  <c r="M14" i="5"/>
  <c r="M11" i="5"/>
  <c r="C11" i="8"/>
  <c r="C8" i="8"/>
  <c r="I11" i="8"/>
  <c r="I8" i="8"/>
  <c r="M11" i="8"/>
  <c r="M8" i="8"/>
  <c r="K15" i="1"/>
  <c r="M15" i="1"/>
  <c r="D33" i="1"/>
  <c r="L33" i="1"/>
  <c r="N33" i="1"/>
  <c r="B33" i="1"/>
</calcChain>
</file>

<file path=xl/sharedStrings.xml><?xml version="1.0" encoding="utf-8"?>
<sst xmlns="http://schemas.openxmlformats.org/spreadsheetml/2006/main" count="553" uniqueCount="174">
  <si>
    <t>МЕНЮ</t>
  </si>
  <si>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</si>
  <si>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</si>
  <si>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</si>
  <si>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</si>
  <si>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</si>
  <si>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</si>
  <si>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</si>
  <si>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</si>
  <si>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</si>
  <si>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</si>
  <si>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</si>
  <si>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</si>
  <si>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</si>
  <si>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</si>
  <si>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</si>
  <si>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чай</t>
  </si>
  <si>
    <t>сахар</t>
  </si>
  <si>
    <t>соль</t>
  </si>
  <si>
    <t>Чай сладкий</t>
  </si>
  <si>
    <t xml:space="preserve">  </t>
  </si>
  <si>
    <t>Составил:_________</t>
  </si>
  <si>
    <t>Выдал_________Магдилов М.А.</t>
  </si>
  <si>
    <t>лук</t>
  </si>
  <si>
    <t>морковь</t>
  </si>
  <si>
    <t>какао</t>
  </si>
  <si>
    <t>хлеб</t>
  </si>
  <si>
    <t>мясо</t>
  </si>
  <si>
    <r>
      <rPr>
        <sz val="10"/>
        <rFont val="Calibri"/>
        <family val="2"/>
        <charset val="204"/>
      </rPr>
      <t>Утв. директор МКОУ " Гунибская СОШ" _________________ Мустафаева Б.Г.</t>
    </r>
    <r>
      <rPr>
        <sz val="12"/>
        <rFont val="Calibri"/>
        <family val="2"/>
        <charset val="204"/>
      </rPr>
      <t xml:space="preserve">                             </t>
    </r>
  </si>
  <si>
    <t>Выдал_________Байсугуров М.Ш.</t>
  </si>
  <si>
    <t>Принял повар:___________Исаева Н.С.</t>
  </si>
  <si>
    <t>хлеб пшеничный</t>
  </si>
  <si>
    <t>рис</t>
  </si>
  <si>
    <t>Байсугуров М.Ш.</t>
  </si>
  <si>
    <t>Принял повар:___________Исаева Н.</t>
  </si>
  <si>
    <r>
      <rPr>
        <sz val="10"/>
        <rFont val="Calibri"/>
        <family val="2"/>
        <charset val="204"/>
      </rPr>
      <t>Утв. директор МКОУ " Гунибская СОШ" _________________ Мустафаева Б.Г.</t>
    </r>
    <r>
      <rPr>
        <sz val="12"/>
        <rFont val="Calibri"/>
        <family val="2"/>
        <charset val="204"/>
      </rPr>
      <t xml:space="preserve">                              </t>
    </r>
  </si>
  <si>
    <t xml:space="preserve">Утв. директор МКОУ " Гунибская СОШ" _________________ Мустафаева Б.Г.                               </t>
  </si>
  <si>
    <t>картошка</t>
  </si>
  <si>
    <t>яблоки</t>
  </si>
  <si>
    <t xml:space="preserve">Утв. директор МКОУ " Гунибская СОШ" _________________ Мустафаева Б.Г.                             </t>
  </si>
  <si>
    <t>сливочное масло</t>
  </si>
  <si>
    <t xml:space="preserve">Утв. директор МКОУ " Гунибская СОШ" _________________ Мустафаева Б.Г.                              </t>
  </si>
  <si>
    <t>конфеты</t>
  </si>
  <si>
    <t>растительное масло</t>
  </si>
  <si>
    <t>Хлеб пшеничный</t>
  </si>
  <si>
    <t>молоко</t>
  </si>
  <si>
    <t>Принял повар:              Исаева Н. выдал:       Байсугуров М.</t>
  </si>
  <si>
    <t>Директор МКОУ "Гунибская СОШ":                      Мустафаева Б.Г.</t>
  </si>
  <si>
    <t>Принял повар:             Исаева Н.</t>
  </si>
  <si>
    <t>Выдал:                    Байсугуров М.Ш.</t>
  </si>
  <si>
    <t>томат</t>
  </si>
  <si>
    <t>помидоры</t>
  </si>
  <si>
    <t>вермишель</t>
  </si>
  <si>
    <t>Компот из сухофруктов</t>
  </si>
  <si>
    <t>майонез</t>
  </si>
  <si>
    <t>сухофрукты</t>
  </si>
  <si>
    <t>Принял повар:                  Исаева Н.\ Выдал:</t>
  </si>
  <si>
    <t>Байсугуров М.</t>
  </si>
  <si>
    <t>Суп молочный</t>
  </si>
  <si>
    <t xml:space="preserve">Принял повар:                 Исаева Н.        Выдал:          </t>
  </si>
  <si>
    <t>Принял повар:            Исаева Н.</t>
  </si>
  <si>
    <t>Выдал:                          Байсугуров М.</t>
  </si>
  <si>
    <t>Какао</t>
  </si>
  <si>
    <t>Принял повар:                   Исаева Н.</t>
  </si>
  <si>
    <t>выдал:                              Байсугуров М.Ш.</t>
  </si>
  <si>
    <t>сок натуральный</t>
  </si>
  <si>
    <r>
      <t>МЕНЮ на 6.10.</t>
    </r>
    <r>
      <rPr>
        <b/>
        <u/>
        <sz val="12"/>
        <rFont val="Calibri"/>
        <family val="2"/>
        <charset val="204"/>
      </rPr>
      <t>2022</t>
    </r>
  </si>
  <si>
    <t>компот из сухофруктов</t>
  </si>
  <si>
    <t>макароны</t>
  </si>
  <si>
    <t>сардельки</t>
  </si>
  <si>
    <t>сыр</t>
  </si>
  <si>
    <t xml:space="preserve">макароны </t>
  </si>
  <si>
    <t>сардельки варенные</t>
  </si>
  <si>
    <t>яички</t>
  </si>
  <si>
    <t>МЕНЮ на 7.10.2022</t>
  </si>
  <si>
    <t>Гречка со сливочным маслом</t>
  </si>
  <si>
    <t>Хлеб пшенишный</t>
  </si>
  <si>
    <t>гречка</t>
  </si>
  <si>
    <t>сок нат</t>
  </si>
  <si>
    <t>меню 05.10.2022 г</t>
  </si>
  <si>
    <t>Плов рисовый с грудинкой</t>
  </si>
  <si>
    <t>грудинка</t>
  </si>
  <si>
    <t>сок</t>
  </si>
  <si>
    <t>МЕНЮ на 10.10.2022</t>
  </si>
  <si>
    <t>сыр голл</t>
  </si>
  <si>
    <t>МЕНЮ на 11.10.2022 г.</t>
  </si>
  <si>
    <t>Макароны с котлетами</t>
  </si>
  <si>
    <t>127.5</t>
  </si>
  <si>
    <t>11718\134=87.4р</t>
  </si>
  <si>
    <t>Гречневая каша с сардельками</t>
  </si>
  <si>
    <t>бананы свежие</t>
  </si>
  <si>
    <t>банан</t>
  </si>
  <si>
    <r>
      <t xml:space="preserve">МЕНЮ </t>
    </r>
    <r>
      <rPr>
        <b/>
        <sz val="11"/>
        <rFont val="Calibri"/>
        <family val="2"/>
        <charset val="204"/>
      </rPr>
      <t>14.10.2022</t>
    </r>
  </si>
  <si>
    <t>Каша пшеничная</t>
  </si>
  <si>
    <t>пшеничная крупа</t>
  </si>
  <si>
    <t>сгущен молоко</t>
  </si>
  <si>
    <t>яблоки свежие</t>
  </si>
  <si>
    <t>яйцо</t>
  </si>
  <si>
    <t>11080\132=83.9</t>
  </si>
  <si>
    <t>чай сладкий</t>
  </si>
  <si>
    <t>меню 18.10.2022г</t>
  </si>
  <si>
    <t>12025\132=90р</t>
  </si>
  <si>
    <r>
      <t>МЕНЮ</t>
    </r>
    <r>
      <rPr>
        <b/>
        <sz val="10"/>
        <rFont val="Calibri"/>
        <family val="2"/>
        <charset val="204"/>
      </rPr>
      <t>20.10.2022</t>
    </r>
  </si>
  <si>
    <t>макароны с котлетами</t>
  </si>
  <si>
    <t>сыр голландский</t>
  </si>
  <si>
    <t>соки</t>
  </si>
  <si>
    <t>перец черный</t>
  </si>
  <si>
    <t>горох</t>
  </si>
  <si>
    <t>пшено</t>
  </si>
  <si>
    <t>тушенка</t>
  </si>
  <si>
    <t>масло сливочное</t>
  </si>
  <si>
    <r>
      <t>МЕНЮ</t>
    </r>
    <r>
      <rPr>
        <b/>
        <sz val="11"/>
        <rFont val="Calibri"/>
        <family val="2"/>
        <charset val="204"/>
      </rPr>
      <t>24.10.2022</t>
    </r>
  </si>
  <si>
    <t>Директор МКОУ "Гунибская СОШ":                   Мустафаева Б.Г.</t>
  </si>
  <si>
    <t>Гречка с сордельками</t>
  </si>
  <si>
    <t>Принял повар:                    Исаева Н.</t>
  </si>
  <si>
    <t>Выдал:                                   Байсугуров М.</t>
  </si>
  <si>
    <t xml:space="preserve">25.10.2022 г.         Директор МКОУ "Гунибская СОШ":                                           Мустафаева Б.Г. </t>
  </si>
  <si>
    <t>Каша рисовая  с тушенкой</t>
  </si>
  <si>
    <t>Салат</t>
  </si>
  <si>
    <t>Сыр</t>
  </si>
  <si>
    <t>масло растительное</t>
  </si>
  <si>
    <t>чеснок</t>
  </si>
  <si>
    <t>26.10.2022 г.                 Директор МКОУ "Гунибская СОШ":                                          Мустафаева Б.Г.</t>
  </si>
  <si>
    <t>бананы</t>
  </si>
  <si>
    <t>перловка</t>
  </si>
  <si>
    <t>картофель</t>
  </si>
  <si>
    <t>Суп перловая с мясом</t>
  </si>
  <si>
    <t>11655\133=87.63р</t>
  </si>
  <si>
    <t>.          Директор МКОУ "Гунибская СОШ:                    Мустафаева Б.Г.</t>
  </si>
  <si>
    <r>
      <rPr>
        <sz val="10"/>
        <rFont val="Calibri"/>
        <family val="2"/>
        <charset val="204"/>
      </rPr>
      <t xml:space="preserve">Утв. директор МКОУ " Гунибская СОШ" _________________ Мустафаева Б.Г. </t>
    </r>
    <r>
      <rPr>
        <sz val="12"/>
        <rFont val="Calibri"/>
        <family val="2"/>
        <charset val="204"/>
      </rPr>
      <t xml:space="preserve">                              </t>
    </r>
  </si>
  <si>
    <t>хлеб пшеничний</t>
  </si>
  <si>
    <t>суп молочный</t>
  </si>
  <si>
    <t>Выдал________Байсугуров М.Ш.</t>
  </si>
  <si>
    <t>Директор "Гунибская СОШ":                            Мустафаева Б.Г.</t>
  </si>
  <si>
    <t>Принял повар:          Исаева Н.          Выдал:</t>
  </si>
  <si>
    <t>Директор МКОУ "Гунибская СОШ":                       Мустафаева Б.Г.</t>
  </si>
  <si>
    <t>Сок натуральный</t>
  </si>
  <si>
    <t>Принял повар:                       Исаева Н.</t>
  </si>
  <si>
    <t>Выдал:                                      Байсугуров М.</t>
  </si>
  <si>
    <r>
      <t xml:space="preserve">МЕНЮ </t>
    </r>
    <r>
      <rPr>
        <sz val="10"/>
        <rFont val="Calibri"/>
        <family val="2"/>
        <charset val="204"/>
      </rPr>
      <t>27</t>
    </r>
    <r>
      <rPr>
        <b/>
        <sz val="10"/>
        <rFont val="Calibri"/>
        <family val="2"/>
        <charset val="204"/>
      </rPr>
      <t>.10.22.г.</t>
    </r>
  </si>
  <si>
    <t>макароны с сардельками</t>
  </si>
  <si>
    <t>11753\133=88 р.</t>
  </si>
  <si>
    <r>
      <t xml:space="preserve">МЕНЮ </t>
    </r>
    <r>
      <rPr>
        <sz val="11"/>
        <rFont val="Calibri"/>
        <family val="2"/>
        <charset val="204"/>
      </rPr>
      <t>28</t>
    </r>
    <r>
      <rPr>
        <b/>
        <sz val="10"/>
        <rFont val="Calibri"/>
        <family val="2"/>
        <charset val="204"/>
      </rPr>
      <t>.10.2022</t>
    </r>
  </si>
  <si>
    <t>Пшеничная каша со сливочным маслом</t>
  </si>
  <si>
    <t>12899\133=96 р.</t>
  </si>
  <si>
    <t>21.10.2022 г.    Директор МКОУ "Гунибская СОШ":                          Мустафаева Б.Г.</t>
  </si>
  <si>
    <t>пшеничная каша с тушенкой</t>
  </si>
  <si>
    <t>11965\132=90 р.</t>
  </si>
  <si>
    <t>меню 3.10.2022г</t>
  </si>
  <si>
    <t>меню на 04.10.22г</t>
  </si>
  <si>
    <t>макароны с подливой</t>
  </si>
  <si>
    <t>11721\134=87р</t>
  </si>
  <si>
    <t>суп гороховый на мясном бульоне</t>
  </si>
  <si>
    <t>11671\134=87 р.</t>
  </si>
  <si>
    <r>
      <t xml:space="preserve">МЕНЮ </t>
    </r>
    <r>
      <rPr>
        <sz val="10"/>
        <rFont val="Calibri"/>
        <family val="2"/>
        <charset val="204"/>
      </rPr>
      <t>13</t>
    </r>
    <r>
      <rPr>
        <b/>
        <sz val="10"/>
        <rFont val="Calibri"/>
        <family val="2"/>
        <charset val="204"/>
      </rPr>
      <t>.10.22.г.</t>
    </r>
  </si>
  <si>
    <r>
      <t xml:space="preserve">МЕНЮ </t>
    </r>
    <r>
      <rPr>
        <sz val="11"/>
        <rFont val="Calibri"/>
        <family val="2"/>
        <charset val="204"/>
      </rPr>
      <t>17</t>
    </r>
    <r>
      <rPr>
        <b/>
        <sz val="10"/>
        <rFont val="Calibri"/>
        <family val="2"/>
        <charset val="204"/>
      </rPr>
      <t>.10.2022</t>
    </r>
  </si>
  <si>
    <t>гречневая каша с сардельками</t>
  </si>
  <si>
    <t>12311\132=93 р.</t>
  </si>
  <si>
    <t>11210\132=85 р.</t>
  </si>
  <si>
    <t>19.10.2022 г.    Директор МКОУ "Гунибская СОШ":                          Мустафаева Б.Г.</t>
  </si>
  <si>
    <t>плов рисовый с мясом</t>
  </si>
  <si>
    <t>11196\132=84.81 р.</t>
  </si>
  <si>
    <t>11756\134=87.73р</t>
  </si>
  <si>
    <t>11897\134=88.78 р.</t>
  </si>
  <si>
    <t>11337\134=84.60 р.</t>
  </si>
  <si>
    <t>11880\132=88.65</t>
  </si>
  <si>
    <t>яйца</t>
  </si>
  <si>
    <t>10867\132=89 р.</t>
  </si>
  <si>
    <t>11907\133=89 р.00</t>
  </si>
  <si>
    <t>11676\133=87 р.84</t>
  </si>
  <si>
    <t>меню12.10.2022г</t>
  </si>
  <si>
    <t>суп фасолевый на мясном бульоне</t>
  </si>
  <si>
    <t>фасоль</t>
  </si>
  <si>
    <t>11385\132=86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</si>
</sst>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04"/>
    </font>
    <font>
      <b/>
      <sz val="18"/>
      <name val="Calibri"/>
      <family val="2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u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NumberFormat="1" applyFont="1" applyBorder="1" applyAlignment="1">
      <alignment vertical="top" wrapText="1"/>
    </xf>
    <xf numFmtId="0" fontId="2" fillId="2" borderId="0" xfId="0" applyFont="1" applyFill="1" applyAlignment="1" applyProtection="1">
      <alignment wrapText="1"/>
      <protection locked="0"/>
    </xf>
    <xf numFmtId="0" fontId="2" fillId="3" borderId="3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vertical="top" wrapText="1"/>
      <protection locked="0"/>
    </xf>
    <xf numFmtId="0" fontId="6" fillId="4" borderId="15" xfId="0" applyNumberFormat="1" applyFont="1" applyFill="1" applyBorder="1" applyAlignment="1" applyProtection="1">
      <alignment vertical="top" wrapText="1"/>
      <protection locked="0"/>
    </xf>
    <xf numFmtId="0" fontId="6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>
      <alignment vertical="top" wrapText="1"/>
    </xf>
    <xf numFmtId="0" fontId="6" fillId="4" borderId="7" xfId="0" applyFont="1" applyFill="1" applyBorder="1" applyAlignment="1" applyProtection="1">
      <alignment vertical="top" wrapText="1"/>
      <protection locked="0"/>
    </xf>
    <xf numFmtId="0" fontId="6" fillId="4" borderId="3" xfId="0" applyNumberFormat="1" applyFont="1" applyFill="1" applyBorder="1" applyAlignment="1" applyProtection="1">
      <alignment vertical="top" wrapText="1"/>
      <protection locked="0"/>
    </xf>
    <xf numFmtId="0" fontId="6" fillId="4" borderId="17" xfId="0" applyNumberFormat="1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8" xfId="0" applyNumberFormat="1" applyFont="1" applyFill="1" applyBorder="1" applyAlignment="1" applyProtection="1">
      <alignment vertical="top" wrapText="1"/>
      <protection locked="0"/>
    </xf>
    <xf numFmtId="0" fontId="6" fillId="4" borderId="19" xfId="0" applyNumberFormat="1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>
      <alignment wrapText="1"/>
    </xf>
    <xf numFmtId="0" fontId="7" fillId="4" borderId="4" xfId="0" applyNumberFormat="1" applyFont="1" applyFill="1" applyBorder="1" applyAlignment="1" applyProtection="1">
      <alignment vertical="top" wrapText="1"/>
      <protection hidden="1"/>
    </xf>
    <xf numFmtId="0" fontId="3" fillId="4" borderId="3" xfId="0" applyFont="1" applyFill="1" applyBorder="1" applyAlignment="1">
      <alignment wrapText="1"/>
    </xf>
    <xf numFmtId="0" fontId="2" fillId="4" borderId="3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>
      <alignment wrapText="1"/>
    </xf>
    <xf numFmtId="0" fontId="2" fillId="4" borderId="27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23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wrapText="1"/>
    </xf>
    <xf numFmtId="0" fontId="0" fillId="4" borderId="0" xfId="0" applyFill="1"/>
    <xf numFmtId="0" fontId="2" fillId="4" borderId="0" xfId="0" applyFont="1" applyFill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6" fillId="4" borderId="11" xfId="0" applyFont="1" applyFill="1" applyBorder="1" applyAlignment="1" applyProtection="1">
      <alignment horizontal="left" vertical="top" wrapText="1"/>
    </xf>
    <xf numFmtId="0" fontId="6" fillId="4" borderId="12" xfId="0" applyFont="1" applyFill="1" applyBorder="1" applyAlignment="1" applyProtection="1">
      <alignment horizontal="center" vertical="center" textRotation="90" wrapText="1"/>
      <protection locked="0"/>
    </xf>
    <xf numFmtId="0" fontId="12" fillId="4" borderId="12" xfId="0" applyFont="1" applyFill="1" applyBorder="1" applyAlignment="1" applyProtection="1">
      <alignment horizontal="center" vertical="center" textRotation="90" wrapText="1"/>
      <protection locked="0"/>
    </xf>
    <xf numFmtId="0" fontId="3" fillId="4" borderId="12" xfId="0" applyFont="1" applyFill="1" applyBorder="1" applyAlignment="1" applyProtection="1">
      <alignment horizontal="center" vertical="center" textRotation="90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6" fillId="4" borderId="8" xfId="0" applyFont="1" applyFill="1" applyBorder="1" applyAlignment="1" applyProtection="1">
      <alignment vertical="top" wrapText="1"/>
      <protection locked="0"/>
    </xf>
    <xf numFmtId="0" fontId="6" fillId="4" borderId="20" xfId="0" applyNumberFormat="1" applyFont="1" applyFill="1" applyBorder="1" applyAlignment="1" applyProtection="1">
      <alignment vertical="top" wrapText="1"/>
      <protection locked="0"/>
    </xf>
    <xf numFmtId="0" fontId="6" fillId="4" borderId="21" xfId="0" applyNumberFormat="1" applyFont="1" applyFill="1" applyBorder="1" applyAlignment="1" applyProtection="1">
      <alignment vertical="top" wrapText="1"/>
      <protection locked="0"/>
    </xf>
    <xf numFmtId="0" fontId="12" fillId="0" borderId="9" xfId="0" applyFont="1" applyBorder="1" applyAlignment="1" applyProtection="1">
      <alignment horizontal="center" vertical="center" textRotation="90" wrapText="1"/>
      <protection locked="0"/>
    </xf>
    <xf numFmtId="0" fontId="2" fillId="4" borderId="23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12" fillId="4" borderId="6" xfId="0" applyFont="1" applyFill="1" applyBorder="1" applyAlignment="1" applyProtection="1">
      <alignment vertical="top" wrapText="1"/>
      <protection locked="0"/>
    </xf>
    <xf numFmtId="0" fontId="2" fillId="4" borderId="12" xfId="0" applyNumberFormat="1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0" fontId="9" fillId="4" borderId="0" xfId="0" applyFont="1" applyFill="1" applyAlignment="1"/>
    <xf numFmtId="0" fontId="0" fillId="4" borderId="0" xfId="0" applyFill="1" applyAlignment="1"/>
    <xf numFmtId="0" fontId="0" fillId="4" borderId="25" xfId="0" applyFill="1" applyBorder="1" applyAlignment="1"/>
    <xf numFmtId="0" fontId="1" fillId="4" borderId="0" xfId="0" applyFont="1" applyFill="1" applyBorder="1" applyAlignment="1">
      <alignment horizontal="center" wrapText="1"/>
    </xf>
    <xf numFmtId="0" fontId="6" fillId="4" borderId="29" xfId="0" applyNumberFormat="1" applyFont="1" applyFill="1" applyBorder="1" applyAlignment="1" applyProtection="1">
      <alignment vertical="top" wrapText="1"/>
      <protection locked="0"/>
    </xf>
    <xf numFmtId="0" fontId="6" fillId="4" borderId="27" xfId="0" applyNumberFormat="1" applyFont="1" applyFill="1" applyBorder="1" applyAlignment="1" applyProtection="1">
      <alignment vertical="top" wrapText="1"/>
      <protection locked="0"/>
    </xf>
    <xf numFmtId="0" fontId="6" fillId="4" borderId="30" xfId="0" applyNumberFormat="1" applyFont="1" applyFill="1" applyBorder="1" applyAlignment="1" applyProtection="1">
      <alignment vertical="top" wrapText="1"/>
      <protection locked="0"/>
    </xf>
    <xf numFmtId="0" fontId="6" fillId="4" borderId="31" xfId="0" applyNumberFormat="1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12" fillId="4" borderId="1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4" borderId="23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wrapText="1"/>
    </xf>
    <xf numFmtId="0" fontId="12" fillId="4" borderId="7" xfId="0" applyFont="1" applyFill="1" applyBorder="1" applyAlignment="1" applyProtection="1">
      <alignment vertical="top" wrapText="1"/>
      <protection locked="0"/>
    </xf>
    <xf numFmtId="0" fontId="12" fillId="4" borderId="3" xfId="0" applyNumberFormat="1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wrapText="1"/>
      <protection locked="0"/>
    </xf>
    <xf numFmtId="0" fontId="6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4" borderId="23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2" fillId="4" borderId="0" xfId="0" applyFont="1" applyFill="1" applyAlignment="1">
      <alignment wrapText="1"/>
    </xf>
    <xf numFmtId="0" fontId="3" fillId="4" borderId="7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>
      <alignment wrapText="1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4" borderId="23" xfId="0" applyFont="1" applyFill="1" applyBorder="1" applyAlignment="1">
      <alignment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25" xfId="0" applyFill="1" applyBorder="1" applyAlignment="1">
      <alignment horizontal="center"/>
    </xf>
    <xf numFmtId="0" fontId="2" fillId="4" borderId="26" xfId="0" applyFont="1" applyFill="1" applyBorder="1" applyAlignment="1">
      <alignment wrapText="1"/>
    </xf>
    <xf numFmtId="0" fontId="2" fillId="4" borderId="23" xfId="0" applyFont="1" applyFill="1" applyBorder="1" applyAlignment="1">
      <alignment vertical="center" wrapText="1"/>
    </xf>
    <xf numFmtId="0" fontId="11" fillId="0" borderId="26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3" fillId="4" borderId="26" xfId="0" applyFont="1" applyFill="1" applyBorder="1" applyAlignment="1">
      <alignment wrapText="1"/>
    </xf>
    <xf numFmtId="0" fontId="6" fillId="4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4" borderId="26" xfId="0" applyFont="1" applyFill="1" applyBorder="1" applyAlignment="1">
      <alignment wrapText="1"/>
    </xf>
    <xf numFmtId="0" fontId="11" fillId="4" borderId="0" xfId="0" applyFont="1" applyFill="1" applyBorder="1" applyAlignment="1" applyProtection="1">
      <alignment vertical="top" wrapText="1"/>
      <protection locked="0"/>
    </xf>
    <xf numFmtId="0" fontId="6" fillId="4" borderId="0" xfId="0" applyFont="1" applyFill="1" applyBorder="1" applyAlignment="1">
      <alignment wrapText="1"/>
    </xf>
    <xf numFmtId="0" fontId="6" fillId="4" borderId="22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2" fillId="0" borderId="22" xfId="0" applyFont="1" applyBorder="1" applyAlignment="1">
      <alignment wrapText="1"/>
    </xf>
    <xf numFmtId="0" fontId="2" fillId="4" borderId="0" xfId="0" applyFont="1" applyFill="1" applyBorder="1" applyAlignment="1" applyProtection="1">
      <alignment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27" xfId="0" applyFont="1" applyFill="1" applyBorder="1" applyAlignment="1">
      <alignment vertical="top" wrapText="1"/>
    </xf>
    <xf numFmtId="0" fontId="2" fillId="4" borderId="33" xfId="0" applyFont="1" applyFill="1" applyBorder="1" applyAlignment="1">
      <alignment vertical="top" wrapText="1"/>
    </xf>
    <xf numFmtId="0" fontId="9" fillId="0" borderId="3" xfId="0" applyFont="1" applyBorder="1"/>
    <xf numFmtId="0" fontId="0" fillId="0" borderId="3" xfId="0" applyBorder="1"/>
    <xf numFmtId="2" fontId="2" fillId="4" borderId="3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22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90"/>
      <c r="B1" s="90"/>
      <c r="C1" s="90"/>
    </row>
    <row r="2" spans="1:3" ht="21.95" customHeight="1" x14ac:dyDescent="0.25">
      <c r="A2" s="91"/>
      <c r="B2" s="91"/>
      <c r="C2" s="2" t="s">
        <v>6</v>
      </c>
    </row>
    <row r="3" spans="1:3" ht="21.95" customHeight="1" x14ac:dyDescent="0.25">
      <c r="A3" s="91"/>
      <c r="B3" s="91"/>
      <c r="C3" s="2" t="s">
        <v>7</v>
      </c>
    </row>
    <row r="4" spans="1:3" ht="21.95" customHeight="1" x14ac:dyDescent="0.25">
      <c r="A4" s="5"/>
      <c r="B4" s="5"/>
      <c r="C4" s="2"/>
    </row>
    <row r="5" spans="1:3" ht="54.95" customHeight="1" x14ac:dyDescent="0.4">
      <c r="A5" s="92" t="s">
        <v>8</v>
      </c>
      <c r="B5" s="92"/>
      <c r="C5" s="92"/>
    </row>
    <row r="6" spans="1:3" ht="24.75" customHeight="1" x14ac:dyDescent="0.25">
      <c r="A6" s="89" t="s">
        <v>9</v>
      </c>
      <c r="B6" s="89"/>
      <c r="C6" s="89"/>
    </row>
    <row r="7" spans="1:3" ht="50.1" customHeight="1" x14ac:dyDescent="0.25">
      <c r="A7" s="89" t="s">
        <v>10</v>
      </c>
      <c r="B7" s="89"/>
      <c r="C7" s="89"/>
    </row>
    <row r="8" spans="1:3" ht="50.1" customHeight="1" x14ac:dyDescent="0.25">
      <c r="A8" s="6"/>
      <c r="B8" s="6"/>
      <c r="C8" s="6"/>
    </row>
    <row r="9" spans="1:3" ht="20.100000000000001" customHeight="1" x14ac:dyDescent="0.2">
      <c r="A9" s="7" t="s">
        <v>11</v>
      </c>
      <c r="B9" s="88"/>
      <c r="C9" s="88"/>
    </row>
    <row r="10" spans="1:3" ht="20.100000000000001" customHeight="1" x14ac:dyDescent="0.2">
      <c r="A10" s="7" t="s">
        <v>12</v>
      </c>
      <c r="B10" s="88"/>
      <c r="C10" s="88"/>
    </row>
    <row r="11" spans="1:3" ht="20.100000000000001" customHeight="1" x14ac:dyDescent="0.2">
      <c r="A11" s="7" t="s">
        <v>13</v>
      </c>
      <c r="B11" s="88"/>
      <c r="C11" s="88"/>
    </row>
    <row r="12" spans="1:3" ht="132" customHeight="1" x14ac:dyDescent="0.2"/>
    <row r="13" spans="1:3" ht="21.95" customHeight="1" x14ac:dyDescent="0.25">
      <c r="A13" s="91"/>
      <c r="B13" s="91"/>
      <c r="C13" s="2" t="s">
        <v>6</v>
      </c>
    </row>
    <row r="14" spans="1:3" ht="21.95" customHeight="1" x14ac:dyDescent="0.25">
      <c r="A14" s="91"/>
      <c r="B14" s="91"/>
      <c r="C14" s="2" t="s">
        <v>7</v>
      </c>
    </row>
    <row r="15" spans="1:3" ht="21.95" customHeight="1" x14ac:dyDescent="0.25">
      <c r="A15" s="5"/>
      <c r="B15" s="5"/>
      <c r="C15" s="2"/>
    </row>
    <row r="16" spans="1:3" ht="54.95" customHeight="1" x14ac:dyDescent="0.4">
      <c r="A16" s="92" t="s">
        <v>8</v>
      </c>
      <c r="B16" s="92"/>
      <c r="C16" s="92"/>
    </row>
    <row r="17" spans="1:3" ht="25.5" customHeight="1" x14ac:dyDescent="0.25">
      <c r="A17" s="89" t="s">
        <v>9</v>
      </c>
      <c r="B17" s="89"/>
      <c r="C17" s="89"/>
    </row>
    <row r="18" spans="1:3" ht="50.1" customHeight="1" x14ac:dyDescent="0.25">
      <c r="A18" s="89" t="s">
        <v>10</v>
      </c>
      <c r="B18" s="89"/>
      <c r="C18" s="89"/>
    </row>
    <row r="19" spans="1:3" ht="50.1" customHeight="1" x14ac:dyDescent="0.25">
      <c r="A19" s="6"/>
      <c r="B19" s="6"/>
      <c r="C19" s="6"/>
    </row>
    <row r="20" spans="1:3" ht="20.100000000000001" customHeight="1" x14ac:dyDescent="0.2">
      <c r="A20" s="7" t="s">
        <v>11</v>
      </c>
      <c r="B20" s="88"/>
      <c r="C20" s="88"/>
    </row>
    <row r="21" spans="1:3" ht="20.100000000000001" customHeight="1" x14ac:dyDescent="0.2">
      <c r="A21" s="7" t="s">
        <v>12</v>
      </c>
      <c r="B21" s="88"/>
      <c r="C21" s="88"/>
    </row>
    <row r="22" spans="1:3" ht="20.100000000000001" customHeight="1" x14ac:dyDescent="0.2">
      <c r="A22" s="7" t="s">
        <v>13</v>
      </c>
      <c r="B22" s="88"/>
      <c r="C22" s="88"/>
    </row>
  </sheetData>
  <sheetProtection selectLockedCells="1"/>
  <mergeCells count="15"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  <mergeCell ref="B22:C22"/>
    <mergeCell ref="B11:C11"/>
    <mergeCell ref="A17:C17"/>
    <mergeCell ref="A18:C18"/>
    <mergeCell ref="B21:C21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sqref="A1:N33"/>
    </sheetView>
  </sheetViews>
  <sheetFormatPr defaultRowHeight="12.75" x14ac:dyDescent="0.2"/>
  <cols>
    <col min="1" max="1" width="23.42578125" customWidth="1"/>
    <col min="2" max="2" width="6.5703125" customWidth="1"/>
    <col min="3" max="3" width="6.7109375" customWidth="1"/>
    <col min="4" max="4" width="5.5703125" customWidth="1"/>
    <col min="5" max="5" width="6" customWidth="1"/>
    <col min="6" max="6" width="5.5703125" customWidth="1"/>
    <col min="7" max="8" width="5.85546875" customWidth="1"/>
    <col min="9" max="9" width="6.140625" customWidth="1"/>
    <col min="10" max="10" width="5.5703125" customWidth="1"/>
    <col min="11" max="11" width="5.28515625" customWidth="1"/>
    <col min="12" max="12" width="6.5703125" customWidth="1"/>
    <col min="13" max="13" width="6.85546875" customWidth="1"/>
    <col min="14" max="14" width="6.7109375" customWidth="1"/>
  </cols>
  <sheetData>
    <row r="1" spans="1:14" ht="23.25" x14ac:dyDescent="0.35">
      <c r="A1" s="4" t="s">
        <v>139</v>
      </c>
      <c r="B1" s="99" t="s">
        <v>133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61.5" thickBot="1" x14ac:dyDescent="0.25">
      <c r="A2" s="8" t="s">
        <v>14</v>
      </c>
      <c r="B2" s="9" t="s">
        <v>69</v>
      </c>
      <c r="C2" s="9" t="s">
        <v>68</v>
      </c>
      <c r="D2" s="9" t="s">
        <v>120</v>
      </c>
      <c r="E2" s="9" t="s">
        <v>82</v>
      </c>
      <c r="F2" s="9" t="s">
        <v>17</v>
      </c>
      <c r="G2" s="9" t="s">
        <v>26</v>
      </c>
      <c r="H2" s="16" t="s">
        <v>18</v>
      </c>
      <c r="I2" s="9" t="s">
        <v>42</v>
      </c>
      <c r="J2" s="9"/>
      <c r="K2" s="9"/>
      <c r="L2" s="9"/>
      <c r="M2" s="9"/>
      <c r="N2" s="9"/>
    </row>
    <row r="3" spans="1:14" x14ac:dyDescent="0.2">
      <c r="A3" s="17" t="s">
        <v>140</v>
      </c>
      <c r="B3" s="18">
        <v>12</v>
      </c>
      <c r="C3" s="18">
        <v>10</v>
      </c>
      <c r="D3" s="18">
        <v>3</v>
      </c>
      <c r="E3" s="18"/>
      <c r="F3" s="18"/>
      <c r="G3" s="19"/>
      <c r="H3" s="18">
        <v>1</v>
      </c>
      <c r="I3" s="18"/>
      <c r="J3" s="18"/>
      <c r="K3" s="18"/>
      <c r="L3" s="18"/>
      <c r="M3" s="18"/>
      <c r="N3" s="20"/>
    </row>
    <row r="4" spans="1:14" x14ac:dyDescent="0.2">
      <c r="A4" s="22" t="s">
        <v>44</v>
      </c>
      <c r="B4" s="23"/>
      <c r="C4" s="23"/>
      <c r="D4" s="23"/>
      <c r="E4" s="23"/>
      <c r="F4" s="23"/>
      <c r="G4" s="23">
        <v>20</v>
      </c>
      <c r="H4" s="23"/>
      <c r="I4" s="23"/>
      <c r="J4" s="23"/>
      <c r="K4" s="23"/>
      <c r="L4" s="23"/>
      <c r="M4" s="23"/>
      <c r="N4" s="24"/>
    </row>
    <row r="5" spans="1:14" x14ac:dyDescent="0.2">
      <c r="A5" s="22" t="s">
        <v>42</v>
      </c>
      <c r="B5" s="23"/>
      <c r="C5" s="23"/>
      <c r="D5" s="23"/>
      <c r="E5" s="23"/>
      <c r="F5" s="23"/>
      <c r="G5" s="23"/>
      <c r="H5" s="23"/>
      <c r="I5" s="23">
        <v>6</v>
      </c>
      <c r="J5" s="23"/>
      <c r="K5" s="23"/>
      <c r="L5" s="23"/>
      <c r="M5" s="23"/>
      <c r="N5" s="24"/>
    </row>
    <row r="6" spans="1:14" x14ac:dyDescent="0.2">
      <c r="A6" s="22" t="s">
        <v>65</v>
      </c>
      <c r="B6" s="23"/>
      <c r="C6" s="23"/>
      <c r="D6" s="23"/>
      <c r="E6" s="23">
        <v>10</v>
      </c>
      <c r="F6" s="23">
        <v>3</v>
      </c>
      <c r="G6" s="23"/>
      <c r="H6" s="23"/>
      <c r="I6" s="23"/>
      <c r="J6" s="23"/>
      <c r="K6" s="23"/>
      <c r="L6" s="23"/>
      <c r="M6" s="23"/>
      <c r="N6" s="24"/>
    </row>
    <row r="7" spans="1:14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14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ht="13.5" thickBo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5.75" x14ac:dyDescent="0.2">
      <c r="A11" s="28" t="s">
        <v>1</v>
      </c>
      <c r="B11" s="29">
        <f>B12/$C$15*1000</f>
        <v>90.225563909774436</v>
      </c>
      <c r="C11" s="29">
        <f t="shared" ref="C11:N11" si="0">C12/$C$15*1000</f>
        <v>75.187969924812023</v>
      </c>
      <c r="D11" s="29">
        <f>D12/$C$15*1000</f>
        <v>22.556390977443609</v>
      </c>
      <c r="E11" s="29">
        <f t="shared" si="0"/>
        <v>75.187969924812023</v>
      </c>
      <c r="F11" s="29">
        <f t="shared" si="0"/>
        <v>22.556390977443609</v>
      </c>
      <c r="G11" s="29">
        <f t="shared" si="0"/>
        <v>150.37593984962405</v>
      </c>
      <c r="H11" s="29">
        <f t="shared" si="0"/>
        <v>7.518796992481203</v>
      </c>
      <c r="I11" s="29">
        <f t="shared" si="0"/>
        <v>45.112781954887218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</row>
    <row r="12" spans="1:14" ht="36" x14ac:dyDescent="0.2">
      <c r="A12" s="30" t="s">
        <v>2</v>
      </c>
      <c r="B12" s="31">
        <f>SUM(B3:B10)</f>
        <v>12</v>
      </c>
      <c r="C12" s="31">
        <f>SUM(C3:C10)</f>
        <v>10</v>
      </c>
      <c r="D12" s="31">
        <f>SUM(D3:D10)</f>
        <v>3</v>
      </c>
      <c r="E12" s="31">
        <f>SUM(E3:E10)</f>
        <v>10</v>
      </c>
      <c r="F12" s="31">
        <f t="shared" ref="F12:N12" si="1">SUM(F3:F10)</f>
        <v>3</v>
      </c>
      <c r="G12" s="31">
        <f t="shared" si="1"/>
        <v>20</v>
      </c>
      <c r="H12" s="31">
        <f t="shared" si="1"/>
        <v>1</v>
      </c>
      <c r="I12" s="31">
        <f t="shared" si="1"/>
        <v>6</v>
      </c>
      <c r="J12" s="31">
        <f t="shared" si="1"/>
        <v>0</v>
      </c>
      <c r="K12" s="31">
        <f t="shared" si="1"/>
        <v>0</v>
      </c>
      <c r="L12" s="31">
        <f t="shared" si="1"/>
        <v>0</v>
      </c>
      <c r="M12" s="31">
        <f t="shared" si="1"/>
        <v>0</v>
      </c>
      <c r="N12" s="31">
        <f t="shared" si="1"/>
        <v>0</v>
      </c>
    </row>
    <row r="13" spans="1:14" ht="15.75" x14ac:dyDescent="0.2">
      <c r="A13" s="30" t="s">
        <v>3</v>
      </c>
      <c r="B13" s="32">
        <v>400</v>
      </c>
      <c r="C13" s="32">
        <v>70</v>
      </c>
      <c r="D13" s="32">
        <v>156</v>
      </c>
      <c r="E13" s="32">
        <v>295</v>
      </c>
      <c r="F13" s="32">
        <v>65</v>
      </c>
      <c r="G13" s="32">
        <v>30</v>
      </c>
      <c r="H13" s="32">
        <v>15</v>
      </c>
      <c r="I13" s="32">
        <v>405</v>
      </c>
      <c r="J13" s="32"/>
      <c r="K13" s="32"/>
      <c r="L13" s="32"/>
      <c r="M13" s="32"/>
      <c r="N13" s="32"/>
    </row>
    <row r="14" spans="1:14" ht="15.75" x14ac:dyDescent="0.2">
      <c r="A14" s="30" t="s">
        <v>4</v>
      </c>
      <c r="B14" s="31">
        <f>B12*B13</f>
        <v>4800</v>
      </c>
      <c r="C14" s="31">
        <f>C12*C13</f>
        <v>700</v>
      </c>
      <c r="D14" s="31">
        <f t="shared" ref="D14:N14" si="2">D12*D13</f>
        <v>468</v>
      </c>
      <c r="E14" s="31">
        <f t="shared" si="2"/>
        <v>2950</v>
      </c>
      <c r="F14" s="31">
        <f t="shared" si="2"/>
        <v>195</v>
      </c>
      <c r="G14" s="31">
        <f t="shared" si="2"/>
        <v>600</v>
      </c>
      <c r="H14" s="31">
        <f t="shared" si="2"/>
        <v>15</v>
      </c>
      <c r="I14" s="31">
        <v>2025</v>
      </c>
      <c r="J14" s="31">
        <f t="shared" si="2"/>
        <v>0</v>
      </c>
      <c r="K14" s="31">
        <f t="shared" si="2"/>
        <v>0</v>
      </c>
      <c r="L14" s="31">
        <f t="shared" si="2"/>
        <v>0</v>
      </c>
      <c r="M14" s="31">
        <f t="shared" si="2"/>
        <v>0</v>
      </c>
      <c r="N14" s="31">
        <f t="shared" si="2"/>
        <v>0</v>
      </c>
    </row>
    <row r="15" spans="1:14" ht="15.75" x14ac:dyDescent="0.25">
      <c r="A15" s="106" t="s">
        <v>15</v>
      </c>
      <c r="B15" s="106"/>
      <c r="C15" s="33">
        <v>133</v>
      </c>
      <c r="D15" s="98" t="s">
        <v>141</v>
      </c>
      <c r="E15" s="98"/>
      <c r="F15" s="98"/>
      <c r="G15" s="98"/>
      <c r="H15" s="95"/>
      <c r="I15" s="95"/>
      <c r="J15" s="95"/>
      <c r="K15" s="95"/>
      <c r="L15" s="95"/>
      <c r="M15" s="95"/>
      <c r="N15" s="95"/>
    </row>
    <row r="16" spans="1:14" ht="15.75" x14ac:dyDescent="0.25">
      <c r="A16" s="97" t="s">
        <v>134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15.75" x14ac:dyDescent="0.25">
      <c r="A17" s="85" t="s">
        <v>57</v>
      </c>
      <c r="B17" s="85"/>
      <c r="C17" s="85"/>
      <c r="D17" s="85"/>
      <c r="E17" s="85"/>
      <c r="F17" s="85"/>
      <c r="G17" s="85"/>
      <c r="H17" s="97"/>
      <c r="I17" s="97"/>
      <c r="J17" s="97"/>
      <c r="K17" s="97"/>
      <c r="L17" s="97"/>
      <c r="M17" s="97"/>
      <c r="N17" s="97"/>
    </row>
    <row r="18" spans="1:14" ht="15.75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ht="23.25" x14ac:dyDescent="0.35">
      <c r="A19" s="64" t="s">
        <v>142</v>
      </c>
      <c r="B19" s="124" t="s">
        <v>135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ht="46.5" thickBot="1" x14ac:dyDescent="0.25">
      <c r="A20" s="42" t="s">
        <v>14</v>
      </c>
      <c r="B20" s="45" t="s">
        <v>108</v>
      </c>
      <c r="C20" s="45" t="s">
        <v>110</v>
      </c>
      <c r="D20" s="43" t="s">
        <v>70</v>
      </c>
      <c r="E20" s="43" t="s">
        <v>26</v>
      </c>
      <c r="F20" s="43" t="s">
        <v>82</v>
      </c>
      <c r="G20" s="43" t="s">
        <v>45</v>
      </c>
      <c r="H20" s="43" t="s">
        <v>42</v>
      </c>
      <c r="I20" s="43"/>
      <c r="J20" s="43"/>
      <c r="K20" s="43"/>
      <c r="L20" s="43"/>
      <c r="M20" s="43"/>
      <c r="N20" s="43"/>
    </row>
    <row r="21" spans="1:14" ht="22.5" x14ac:dyDescent="0.2">
      <c r="A21" s="72" t="s">
        <v>143</v>
      </c>
      <c r="B21" s="18">
        <v>5</v>
      </c>
      <c r="C21" s="18">
        <v>3</v>
      </c>
      <c r="D21" s="18"/>
      <c r="E21" s="18"/>
      <c r="F21" s="18"/>
      <c r="G21" s="18">
        <v>10</v>
      </c>
      <c r="H21" s="18"/>
      <c r="I21" s="18"/>
      <c r="J21" s="18"/>
      <c r="K21" s="18"/>
      <c r="L21" s="18"/>
      <c r="M21" s="18"/>
      <c r="N21" s="20"/>
    </row>
    <row r="22" spans="1:14" x14ac:dyDescent="0.2">
      <c r="A22" s="22" t="s">
        <v>44</v>
      </c>
      <c r="B22" s="23"/>
      <c r="C22" s="23"/>
      <c r="D22" s="23"/>
      <c r="E22" s="23">
        <v>20</v>
      </c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">
      <c r="A23" s="22" t="s">
        <v>136</v>
      </c>
      <c r="B23" s="23"/>
      <c r="C23" s="23"/>
      <c r="D23" s="23"/>
      <c r="E23" s="23"/>
      <c r="F23" s="23">
        <v>133</v>
      </c>
      <c r="G23" s="23"/>
      <c r="H23" s="23"/>
      <c r="I23" s="23"/>
      <c r="J23" s="23"/>
      <c r="K23" s="23"/>
      <c r="L23" s="23"/>
      <c r="M23" s="23"/>
      <c r="N23" s="24"/>
    </row>
    <row r="24" spans="1:14" x14ac:dyDescent="0.2">
      <c r="A24" s="22" t="s">
        <v>42</v>
      </c>
      <c r="B24" s="23"/>
      <c r="C24" s="23"/>
      <c r="D24" s="23"/>
      <c r="E24" s="23"/>
      <c r="F24" s="23"/>
      <c r="G24" s="23"/>
      <c r="H24" s="23">
        <v>5</v>
      </c>
      <c r="I24" s="23"/>
      <c r="J24" s="23"/>
      <c r="K24" s="23"/>
      <c r="L24" s="23"/>
      <c r="M24" s="23"/>
      <c r="N24" s="24"/>
    </row>
    <row r="25" spans="1:14" x14ac:dyDescent="0.2">
      <c r="A25" s="22" t="s">
        <v>104</v>
      </c>
      <c r="B25" s="23"/>
      <c r="C25" s="23"/>
      <c r="D25" s="23">
        <v>3</v>
      </c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ht="13.5" thickBot="1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1"/>
    </row>
    <row r="27" spans="1:14" ht="15.75" x14ac:dyDescent="0.2">
      <c r="A27" s="28" t="s">
        <v>1</v>
      </c>
      <c r="B27" s="29">
        <f>B28/$C$31*1000</f>
        <v>37.593984962406012</v>
      </c>
      <c r="C27" s="29">
        <f t="shared" ref="C27:N27" si="3">C28/$C$31*1000</f>
        <v>22.556390977443609</v>
      </c>
      <c r="D27" s="29">
        <v>0.77</v>
      </c>
      <c r="E27" s="29">
        <v>38.5</v>
      </c>
      <c r="F27" s="29">
        <f t="shared" si="3"/>
        <v>1000</v>
      </c>
      <c r="G27" s="29">
        <f t="shared" si="3"/>
        <v>75.187969924812023</v>
      </c>
      <c r="H27" s="29">
        <f t="shared" si="3"/>
        <v>37.593984962406012</v>
      </c>
      <c r="I27" s="29">
        <f t="shared" si="3"/>
        <v>0</v>
      </c>
      <c r="J27" s="29">
        <f t="shared" si="3"/>
        <v>0</v>
      </c>
      <c r="K27" s="29">
        <f t="shared" si="3"/>
        <v>0</v>
      </c>
      <c r="L27" s="29">
        <f t="shared" si="3"/>
        <v>0</v>
      </c>
      <c r="M27" s="29">
        <f t="shared" si="3"/>
        <v>0</v>
      </c>
      <c r="N27" s="29">
        <f t="shared" si="3"/>
        <v>0</v>
      </c>
    </row>
    <row r="28" spans="1:14" ht="36" x14ac:dyDescent="0.2">
      <c r="A28" s="30" t="s">
        <v>2</v>
      </c>
      <c r="B28" s="31">
        <f>SUM(B21:B26)</f>
        <v>5</v>
      </c>
      <c r="C28" s="31">
        <f>SUM(C21:C26)</f>
        <v>3</v>
      </c>
      <c r="D28" s="31">
        <v>3</v>
      </c>
      <c r="E28" s="31">
        <v>8</v>
      </c>
      <c r="F28" s="31">
        <f t="shared" ref="F28:N28" si="4">SUM(F21:F26)</f>
        <v>133</v>
      </c>
      <c r="G28" s="31">
        <f t="shared" si="4"/>
        <v>10</v>
      </c>
      <c r="H28" s="31">
        <f t="shared" si="4"/>
        <v>5</v>
      </c>
      <c r="I28" s="31">
        <f t="shared" si="4"/>
        <v>0</v>
      </c>
      <c r="J28" s="31">
        <f t="shared" si="4"/>
        <v>0</v>
      </c>
      <c r="K28" s="31">
        <f t="shared" si="4"/>
        <v>0</v>
      </c>
      <c r="L28" s="31">
        <f t="shared" si="4"/>
        <v>0</v>
      </c>
      <c r="M28" s="31">
        <f t="shared" si="4"/>
        <v>0</v>
      </c>
      <c r="N28" s="31">
        <f t="shared" si="4"/>
        <v>0</v>
      </c>
    </row>
    <row r="29" spans="1:14" ht="15.75" x14ac:dyDescent="0.2">
      <c r="A29" s="30" t="s">
        <v>3</v>
      </c>
      <c r="B29" s="32">
        <v>50</v>
      </c>
      <c r="C29" s="32">
        <v>820</v>
      </c>
      <c r="D29" s="32">
        <v>650</v>
      </c>
      <c r="E29" s="32">
        <v>30</v>
      </c>
      <c r="F29" s="32">
        <v>33</v>
      </c>
      <c r="G29" s="32">
        <v>120</v>
      </c>
      <c r="H29" s="32">
        <v>540</v>
      </c>
      <c r="I29" s="32"/>
      <c r="J29" s="32"/>
      <c r="K29" s="32"/>
      <c r="L29" s="32"/>
      <c r="M29" s="32"/>
      <c r="N29" s="32"/>
    </row>
    <row r="30" spans="1:14" ht="15.75" x14ac:dyDescent="0.2">
      <c r="A30" s="30" t="s">
        <v>4</v>
      </c>
      <c r="B30" s="31">
        <f t="shared" ref="B30:N30" si="5">B28*B29</f>
        <v>250</v>
      </c>
      <c r="C30" s="31">
        <f t="shared" si="5"/>
        <v>2460</v>
      </c>
      <c r="D30" s="31">
        <v>1300</v>
      </c>
      <c r="E30" s="31">
        <v>600</v>
      </c>
      <c r="F30" s="31">
        <f t="shared" si="5"/>
        <v>4389</v>
      </c>
      <c r="G30" s="31">
        <f t="shared" si="5"/>
        <v>1200</v>
      </c>
      <c r="H30" s="31">
        <f t="shared" si="5"/>
        <v>2700</v>
      </c>
      <c r="I30" s="31">
        <f t="shared" si="5"/>
        <v>0</v>
      </c>
      <c r="J30" s="31">
        <f t="shared" si="5"/>
        <v>0</v>
      </c>
      <c r="K30" s="31">
        <f t="shared" si="5"/>
        <v>0</v>
      </c>
      <c r="L30" s="31">
        <f t="shared" si="5"/>
        <v>0</v>
      </c>
      <c r="M30" s="31">
        <f t="shared" si="5"/>
        <v>0</v>
      </c>
      <c r="N30" s="31">
        <f t="shared" si="5"/>
        <v>0</v>
      </c>
    </row>
    <row r="31" spans="1:14" ht="15.75" x14ac:dyDescent="0.25">
      <c r="A31" s="98" t="s">
        <v>15</v>
      </c>
      <c r="B31" s="98"/>
      <c r="C31" s="60">
        <v>133</v>
      </c>
      <c r="D31" s="98" t="s">
        <v>144</v>
      </c>
      <c r="E31" s="98"/>
      <c r="F31" s="98"/>
      <c r="G31" s="98"/>
      <c r="H31" s="95"/>
      <c r="I31" s="95"/>
      <c r="J31" s="95"/>
      <c r="K31" s="95"/>
      <c r="L31" s="95"/>
      <c r="M31" s="95"/>
      <c r="N31" s="95"/>
    </row>
    <row r="32" spans="1:14" ht="15.75" x14ac:dyDescent="0.25">
      <c r="A32" s="97" t="s">
        <v>137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1:14" ht="15.75" x14ac:dyDescent="0.25">
      <c r="A33" s="97" t="s">
        <v>138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</sheetData>
  <mergeCells count="12">
    <mergeCell ref="B19:N19"/>
    <mergeCell ref="A31:B31"/>
    <mergeCell ref="D31:G31"/>
    <mergeCell ref="H31:N33"/>
    <mergeCell ref="A32:G32"/>
    <mergeCell ref="A33:G33"/>
    <mergeCell ref="B1:N1"/>
    <mergeCell ref="A15:B15"/>
    <mergeCell ref="D15:G15"/>
    <mergeCell ref="H15:N18"/>
    <mergeCell ref="A16:G16"/>
    <mergeCell ref="A18:G18"/>
  </mergeCells>
  <conditionalFormatting sqref="B30:N30 B28:N28 B14:N14 B12:N12">
    <cfRule type="cellIs" dxfId="3" priority="1" stopIfTrue="1" operator="equal">
      <formula>0</formula>
    </cfRule>
  </conditionalFormatting>
  <conditionalFormatting sqref="B27:N27 B11:N11"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D31" sqref="D31:G31"/>
    </sheetView>
  </sheetViews>
  <sheetFormatPr defaultRowHeight="12.75" x14ac:dyDescent="0.2"/>
  <cols>
    <col min="1" max="1" width="25" customWidth="1"/>
    <col min="2" max="2" width="6.85546875" customWidth="1"/>
    <col min="3" max="3" width="6.5703125" customWidth="1"/>
    <col min="4" max="4" width="5.7109375" customWidth="1"/>
    <col min="5" max="5" width="6.28515625" customWidth="1"/>
    <col min="6" max="7" width="6" customWidth="1"/>
    <col min="8" max="8" width="5.85546875" customWidth="1"/>
    <col min="9" max="9" width="6.7109375" customWidth="1"/>
  </cols>
  <sheetData>
    <row r="1" spans="1:14" ht="18.75" customHeight="1" x14ac:dyDescent="0.35">
      <c r="A1" s="4" t="s">
        <v>154</v>
      </c>
      <c r="B1" s="99" t="s">
        <v>133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42.75" customHeight="1" thickBot="1" x14ac:dyDescent="0.25">
      <c r="A2" s="8" t="s">
        <v>14</v>
      </c>
      <c r="B2" s="9" t="s">
        <v>77</v>
      </c>
      <c r="C2" s="9" t="s">
        <v>40</v>
      </c>
      <c r="D2" s="9" t="s">
        <v>69</v>
      </c>
      <c r="E2" s="9" t="s">
        <v>105</v>
      </c>
      <c r="F2" s="9" t="s">
        <v>17</v>
      </c>
      <c r="G2" s="9" t="s">
        <v>91</v>
      </c>
      <c r="H2" s="16" t="s">
        <v>18</v>
      </c>
      <c r="I2" s="9" t="s">
        <v>26</v>
      </c>
      <c r="J2" s="9"/>
      <c r="K2" s="9"/>
      <c r="L2" s="9"/>
      <c r="M2" s="9"/>
      <c r="N2" s="9"/>
    </row>
    <row r="3" spans="1:14" ht="15.75" customHeight="1" x14ac:dyDescent="0.2">
      <c r="A3" s="17" t="s">
        <v>156</v>
      </c>
      <c r="B3" s="18">
        <v>10</v>
      </c>
      <c r="C3" s="18">
        <v>3</v>
      </c>
      <c r="D3" s="18">
        <v>12</v>
      </c>
      <c r="E3" s="18"/>
      <c r="F3" s="18"/>
      <c r="G3" s="19"/>
      <c r="H3" s="18">
        <v>1</v>
      </c>
      <c r="I3" s="18"/>
      <c r="J3" s="18"/>
      <c r="K3" s="18"/>
      <c r="L3" s="18"/>
      <c r="M3" s="18"/>
      <c r="N3" s="20"/>
    </row>
    <row r="4" spans="1:14" ht="14.25" customHeight="1" x14ac:dyDescent="0.2">
      <c r="A4" s="22" t="s">
        <v>44</v>
      </c>
      <c r="B4" s="23"/>
      <c r="C4" s="23"/>
      <c r="D4" s="23"/>
      <c r="E4" s="23"/>
      <c r="F4" s="23"/>
      <c r="G4" s="23"/>
      <c r="H4" s="23"/>
      <c r="I4" s="23">
        <v>20</v>
      </c>
      <c r="J4" s="23"/>
      <c r="K4" s="23"/>
      <c r="L4" s="23"/>
      <c r="M4" s="23"/>
      <c r="N4" s="24"/>
    </row>
    <row r="5" spans="1:14" x14ac:dyDescent="0.2">
      <c r="A5" s="22" t="s">
        <v>65</v>
      </c>
      <c r="B5" s="23"/>
      <c r="C5" s="23"/>
      <c r="D5" s="23"/>
      <c r="E5" s="23">
        <v>6</v>
      </c>
      <c r="F5" s="23">
        <v>3</v>
      </c>
      <c r="G5" s="23"/>
      <c r="H5" s="23"/>
      <c r="I5" s="23"/>
      <c r="J5" s="23"/>
      <c r="K5" s="23"/>
      <c r="L5" s="23"/>
      <c r="M5" s="23"/>
      <c r="N5" s="24"/>
    </row>
    <row r="6" spans="1:14" ht="14.25" customHeight="1" x14ac:dyDescent="0.2">
      <c r="A6" s="22" t="s">
        <v>90</v>
      </c>
      <c r="B6" s="23"/>
      <c r="C6" s="23"/>
      <c r="D6" s="23"/>
      <c r="E6" s="23"/>
      <c r="F6" s="23"/>
      <c r="G6" s="23">
        <v>22</v>
      </c>
      <c r="H6" s="23"/>
      <c r="I6" s="23"/>
      <c r="J6" s="23"/>
      <c r="K6" s="23"/>
      <c r="L6" s="23"/>
      <c r="M6" s="23"/>
      <c r="N6" s="24"/>
    </row>
    <row r="7" spans="1:14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14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 ht="13.5" thickBo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5.75" customHeight="1" x14ac:dyDescent="0.2">
      <c r="A11" s="28" t="s">
        <v>1</v>
      </c>
      <c r="B11" s="29">
        <f>B12/$C$15*1000</f>
        <v>75.757575757575765</v>
      </c>
      <c r="C11" s="29">
        <f t="shared" ref="C11:N11" si="0">C12/$C$15*1000</f>
        <v>22.727272727272727</v>
      </c>
      <c r="D11" s="29">
        <f>D12/$C$15*1000</f>
        <v>90.909090909090907</v>
      </c>
      <c r="E11" s="29">
        <f t="shared" si="0"/>
        <v>45.454545454545453</v>
      </c>
      <c r="F11" s="29">
        <f t="shared" si="0"/>
        <v>22.727272727272727</v>
      </c>
      <c r="G11" s="29">
        <f t="shared" si="0"/>
        <v>166.66666666666666</v>
      </c>
      <c r="H11" s="29">
        <f t="shared" si="0"/>
        <v>7.5757575757575761</v>
      </c>
      <c r="I11" s="29">
        <f t="shared" si="0"/>
        <v>151.51515151515153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</row>
    <row r="12" spans="1:14" ht="23.25" customHeight="1" x14ac:dyDescent="0.2">
      <c r="A12" s="30" t="s">
        <v>2</v>
      </c>
      <c r="B12" s="31">
        <f>SUM(B3:B10)</f>
        <v>10</v>
      </c>
      <c r="C12" s="31">
        <f>SUM(C3:C10)</f>
        <v>3</v>
      </c>
      <c r="D12" s="31">
        <f>SUM(D3:D10)</f>
        <v>12</v>
      </c>
      <c r="E12" s="31">
        <f>SUM(E3:E10)</f>
        <v>6</v>
      </c>
      <c r="F12" s="31">
        <f t="shared" ref="F12:N12" si="1">SUM(F3:F10)</f>
        <v>3</v>
      </c>
      <c r="G12" s="31">
        <f t="shared" si="1"/>
        <v>22</v>
      </c>
      <c r="H12" s="31">
        <f t="shared" si="1"/>
        <v>1</v>
      </c>
      <c r="I12" s="31">
        <f t="shared" si="1"/>
        <v>20</v>
      </c>
      <c r="J12" s="31">
        <f t="shared" si="1"/>
        <v>0</v>
      </c>
      <c r="K12" s="31">
        <f t="shared" si="1"/>
        <v>0</v>
      </c>
      <c r="L12" s="31">
        <f t="shared" si="1"/>
        <v>0</v>
      </c>
      <c r="M12" s="31">
        <f t="shared" si="1"/>
        <v>0</v>
      </c>
      <c r="N12" s="31">
        <f t="shared" si="1"/>
        <v>0</v>
      </c>
    </row>
    <row r="13" spans="1:14" ht="15.75" x14ac:dyDescent="0.2">
      <c r="A13" s="30" t="s">
        <v>3</v>
      </c>
      <c r="B13" s="32">
        <v>100</v>
      </c>
      <c r="C13" s="32">
        <v>820</v>
      </c>
      <c r="D13" s="32">
        <v>280</v>
      </c>
      <c r="E13" s="32">
        <v>295</v>
      </c>
      <c r="F13" s="32">
        <v>82</v>
      </c>
      <c r="G13" s="32">
        <v>130</v>
      </c>
      <c r="H13" s="32">
        <v>15</v>
      </c>
      <c r="I13" s="32">
        <v>30</v>
      </c>
      <c r="J13" s="32"/>
      <c r="K13" s="32"/>
      <c r="L13" s="32"/>
      <c r="M13" s="32"/>
      <c r="N13" s="32"/>
    </row>
    <row r="14" spans="1:14" ht="15.75" x14ac:dyDescent="0.2">
      <c r="A14" s="30" t="s">
        <v>4</v>
      </c>
      <c r="B14" s="31">
        <f>B12*B13</f>
        <v>1000</v>
      </c>
      <c r="C14" s="31">
        <f>C12*C13</f>
        <v>2460</v>
      </c>
      <c r="D14" s="31">
        <f t="shared" ref="D14:N14" si="2">D12*D13</f>
        <v>3360</v>
      </c>
      <c r="E14" s="31">
        <f t="shared" si="2"/>
        <v>1770</v>
      </c>
      <c r="F14" s="31">
        <f t="shared" si="2"/>
        <v>246</v>
      </c>
      <c r="G14" s="31">
        <f t="shared" si="2"/>
        <v>2860</v>
      </c>
      <c r="H14" s="31">
        <f t="shared" si="2"/>
        <v>15</v>
      </c>
      <c r="I14" s="31">
        <v>600</v>
      </c>
      <c r="J14" s="31">
        <f t="shared" si="2"/>
        <v>0</v>
      </c>
      <c r="K14" s="31">
        <f t="shared" si="2"/>
        <v>0</v>
      </c>
      <c r="L14" s="31">
        <f t="shared" si="2"/>
        <v>0</v>
      </c>
      <c r="M14" s="31">
        <f t="shared" si="2"/>
        <v>0</v>
      </c>
      <c r="N14" s="31">
        <f t="shared" si="2"/>
        <v>0</v>
      </c>
    </row>
    <row r="15" spans="1:14" ht="15.75" x14ac:dyDescent="0.25">
      <c r="A15" s="106" t="s">
        <v>15</v>
      </c>
      <c r="B15" s="106"/>
      <c r="C15" s="33">
        <v>132</v>
      </c>
      <c r="D15" s="98" t="s">
        <v>157</v>
      </c>
      <c r="E15" s="98"/>
      <c r="F15" s="98"/>
      <c r="G15" s="98"/>
      <c r="H15" s="95"/>
      <c r="I15" s="95"/>
      <c r="J15" s="95"/>
      <c r="K15" s="95"/>
      <c r="L15" s="95"/>
      <c r="M15" s="95"/>
      <c r="N15" s="95"/>
    </row>
    <row r="16" spans="1:14" ht="15.75" x14ac:dyDescent="0.25">
      <c r="A16" s="97" t="s">
        <v>134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31.5" x14ac:dyDescent="0.25">
      <c r="A17" s="87" t="s">
        <v>57</v>
      </c>
      <c r="B17" s="87"/>
      <c r="C17" s="87"/>
      <c r="D17" s="87"/>
      <c r="E17" s="87"/>
      <c r="F17" s="87"/>
      <c r="G17" s="87"/>
      <c r="H17" s="97"/>
      <c r="I17" s="97"/>
      <c r="J17" s="97"/>
      <c r="K17" s="97"/>
      <c r="L17" s="97"/>
      <c r="M17" s="97"/>
      <c r="N17" s="97"/>
    </row>
    <row r="18" spans="1:14" ht="15.75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ht="19.5" customHeight="1" x14ac:dyDescent="0.35">
      <c r="A19" s="64" t="s">
        <v>155</v>
      </c>
      <c r="B19" s="124" t="s">
        <v>135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ht="42.75" customHeight="1" thickBot="1" x14ac:dyDescent="0.25">
      <c r="A20" s="42" t="s">
        <v>14</v>
      </c>
      <c r="B20" s="45" t="s">
        <v>45</v>
      </c>
      <c r="C20" s="45" t="s">
        <v>32</v>
      </c>
      <c r="D20" s="43" t="s">
        <v>37</v>
      </c>
      <c r="E20" s="43" t="s">
        <v>52</v>
      </c>
      <c r="F20" s="43" t="s">
        <v>18</v>
      </c>
      <c r="G20" s="43" t="s">
        <v>40</v>
      </c>
      <c r="H20" s="43" t="s">
        <v>70</v>
      </c>
      <c r="I20" s="43" t="s">
        <v>26</v>
      </c>
      <c r="J20" s="43" t="s">
        <v>42</v>
      </c>
      <c r="K20" s="43" t="s">
        <v>16</v>
      </c>
      <c r="L20" s="43" t="s">
        <v>17</v>
      </c>
      <c r="M20" s="43"/>
      <c r="N20" s="43"/>
    </row>
    <row r="21" spans="1:14" ht="16.5" customHeight="1" x14ac:dyDescent="0.2">
      <c r="A21" s="72" t="s">
        <v>131</v>
      </c>
      <c r="B21" s="18">
        <v>15</v>
      </c>
      <c r="C21" s="18">
        <v>1</v>
      </c>
      <c r="D21" s="18">
        <v>8</v>
      </c>
      <c r="E21" s="18">
        <v>2</v>
      </c>
      <c r="F21" s="18">
        <v>1</v>
      </c>
      <c r="G21" s="18">
        <v>3</v>
      </c>
      <c r="H21" s="18"/>
      <c r="I21" s="18"/>
      <c r="J21" s="18"/>
      <c r="K21" s="18"/>
      <c r="L21" s="18"/>
      <c r="M21" s="18"/>
      <c r="N21" s="20"/>
    </row>
    <row r="22" spans="1:14" ht="12.75" customHeight="1" x14ac:dyDescent="0.2">
      <c r="A22" s="22" t="s">
        <v>44</v>
      </c>
      <c r="B22" s="23"/>
      <c r="C22" s="23"/>
      <c r="D22" s="23"/>
      <c r="E22" s="23"/>
      <c r="F22" s="23"/>
      <c r="G22" s="23"/>
      <c r="H22" s="23"/>
      <c r="I22" s="23">
        <v>20</v>
      </c>
      <c r="J22" s="23"/>
      <c r="K22" s="23"/>
      <c r="L22" s="23"/>
      <c r="M22" s="23"/>
      <c r="N22" s="24"/>
    </row>
    <row r="23" spans="1:14" ht="12.75" customHeight="1" x14ac:dyDescent="0.2">
      <c r="A23" s="22" t="s">
        <v>99</v>
      </c>
      <c r="B23" s="23"/>
      <c r="C23" s="23"/>
      <c r="D23" s="23"/>
      <c r="E23" s="23"/>
      <c r="F23" s="23"/>
      <c r="G23" s="23"/>
      <c r="H23" s="23"/>
      <c r="I23" s="23"/>
      <c r="J23" s="23"/>
      <c r="K23" s="23">
        <v>2</v>
      </c>
      <c r="L23" s="23">
        <v>5</v>
      </c>
      <c r="M23" s="23"/>
      <c r="N23" s="24"/>
    </row>
    <row r="24" spans="1:14" x14ac:dyDescent="0.2">
      <c r="A24" s="22" t="s">
        <v>42</v>
      </c>
      <c r="B24" s="23"/>
      <c r="C24" s="23"/>
      <c r="D24" s="23"/>
      <c r="E24" s="23"/>
      <c r="F24" s="23"/>
      <c r="G24" s="23"/>
      <c r="H24" s="23"/>
      <c r="I24" s="23"/>
      <c r="J24" s="23">
        <v>6</v>
      </c>
      <c r="K24" s="23"/>
      <c r="L24" s="23"/>
      <c r="M24" s="23"/>
      <c r="N24" s="24"/>
    </row>
    <row r="25" spans="1:14" ht="12" customHeight="1" x14ac:dyDescent="0.2">
      <c r="A25" s="22" t="s">
        <v>104</v>
      </c>
      <c r="B25" s="23"/>
      <c r="C25" s="23"/>
      <c r="D25" s="23"/>
      <c r="E25" s="23"/>
      <c r="F25" s="23"/>
      <c r="G25" s="23"/>
      <c r="H25" s="23">
        <v>3</v>
      </c>
      <c r="I25" s="23"/>
      <c r="J25" s="23"/>
      <c r="K25" s="23"/>
      <c r="L25" s="23"/>
      <c r="M25" s="23"/>
      <c r="N25" s="24"/>
    </row>
    <row r="26" spans="1:14" ht="13.5" thickBot="1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1"/>
    </row>
    <row r="27" spans="1:14" ht="18" customHeight="1" x14ac:dyDescent="0.2">
      <c r="A27" s="28" t="s">
        <v>1</v>
      </c>
      <c r="B27" s="29">
        <f>B28/$C$31*1000</f>
        <v>113.63636363636363</v>
      </c>
      <c r="C27" s="29">
        <f t="shared" ref="C27:N27" si="3">C28/$C$31*1000</f>
        <v>7.5757575757575761</v>
      </c>
      <c r="D27" s="29">
        <v>0.77</v>
      </c>
      <c r="E27" s="29">
        <v>38.5</v>
      </c>
      <c r="F27" s="29">
        <f t="shared" si="3"/>
        <v>7.5757575757575761</v>
      </c>
      <c r="G27" s="29">
        <f t="shared" si="3"/>
        <v>22.727272727272727</v>
      </c>
      <c r="H27" s="29">
        <f t="shared" si="3"/>
        <v>22.727272727272727</v>
      </c>
      <c r="I27" s="29">
        <f t="shared" si="3"/>
        <v>151.51515151515153</v>
      </c>
      <c r="J27" s="29">
        <f t="shared" si="3"/>
        <v>45.454545454545453</v>
      </c>
      <c r="K27" s="29">
        <f t="shared" si="3"/>
        <v>15.151515151515152</v>
      </c>
      <c r="L27" s="29">
        <f t="shared" si="3"/>
        <v>37.878787878787882</v>
      </c>
      <c r="M27" s="29">
        <f t="shared" si="3"/>
        <v>0</v>
      </c>
      <c r="N27" s="29">
        <f t="shared" si="3"/>
        <v>0</v>
      </c>
    </row>
    <row r="28" spans="1:14" ht="21.75" customHeight="1" x14ac:dyDescent="0.2">
      <c r="A28" s="30" t="s">
        <v>2</v>
      </c>
      <c r="B28" s="31">
        <f>SUM(B21:B26)</f>
        <v>15</v>
      </c>
      <c r="C28" s="31">
        <f>SUM(C21:C26)</f>
        <v>1</v>
      </c>
      <c r="D28" s="31">
        <v>8</v>
      </c>
      <c r="E28" s="31">
        <v>2</v>
      </c>
      <c r="F28" s="31">
        <f t="shared" ref="F28:N28" si="4">SUM(F21:F26)</f>
        <v>1</v>
      </c>
      <c r="G28" s="31">
        <f t="shared" si="4"/>
        <v>3</v>
      </c>
      <c r="H28" s="31">
        <f t="shared" si="4"/>
        <v>3</v>
      </c>
      <c r="I28" s="31">
        <f t="shared" si="4"/>
        <v>20</v>
      </c>
      <c r="J28" s="31">
        <f t="shared" si="4"/>
        <v>6</v>
      </c>
      <c r="K28" s="31">
        <f t="shared" si="4"/>
        <v>2</v>
      </c>
      <c r="L28" s="31">
        <f t="shared" si="4"/>
        <v>5</v>
      </c>
      <c r="M28" s="31">
        <f t="shared" si="4"/>
        <v>0</v>
      </c>
      <c r="N28" s="31">
        <f t="shared" si="4"/>
        <v>0</v>
      </c>
    </row>
    <row r="29" spans="1:14" ht="15.75" x14ac:dyDescent="0.2">
      <c r="A29" s="30" t="s">
        <v>3</v>
      </c>
      <c r="B29" s="32">
        <v>120</v>
      </c>
      <c r="C29" s="32">
        <v>65</v>
      </c>
      <c r="D29" s="32">
        <v>35</v>
      </c>
      <c r="E29" s="32">
        <v>50</v>
      </c>
      <c r="F29" s="32">
        <v>15</v>
      </c>
      <c r="G29" s="32">
        <v>820</v>
      </c>
      <c r="H29" s="32">
        <v>650</v>
      </c>
      <c r="I29" s="32">
        <v>30</v>
      </c>
      <c r="J29" s="32">
        <v>540</v>
      </c>
      <c r="K29" s="32">
        <v>140</v>
      </c>
      <c r="L29" s="32">
        <v>82</v>
      </c>
      <c r="M29" s="32"/>
      <c r="N29" s="32"/>
    </row>
    <row r="30" spans="1:14" ht="15.75" x14ac:dyDescent="0.2">
      <c r="A30" s="30" t="s">
        <v>4</v>
      </c>
      <c r="B30" s="31">
        <f t="shared" ref="B30:N30" si="5">B28*B29</f>
        <v>1800</v>
      </c>
      <c r="C30" s="31">
        <f t="shared" si="5"/>
        <v>65</v>
      </c>
      <c r="D30" s="31">
        <v>280</v>
      </c>
      <c r="E30" s="31">
        <v>100</v>
      </c>
      <c r="F30" s="31">
        <f t="shared" si="5"/>
        <v>15</v>
      </c>
      <c r="G30" s="31">
        <f t="shared" si="5"/>
        <v>2460</v>
      </c>
      <c r="H30" s="31">
        <f t="shared" si="5"/>
        <v>1950</v>
      </c>
      <c r="I30" s="31">
        <f t="shared" si="5"/>
        <v>600</v>
      </c>
      <c r="J30" s="31">
        <f t="shared" si="5"/>
        <v>3240</v>
      </c>
      <c r="K30" s="31">
        <f t="shared" si="5"/>
        <v>280</v>
      </c>
      <c r="L30" s="31">
        <v>420</v>
      </c>
      <c r="M30" s="31">
        <f t="shared" si="5"/>
        <v>0</v>
      </c>
      <c r="N30" s="31">
        <f t="shared" si="5"/>
        <v>0</v>
      </c>
    </row>
    <row r="31" spans="1:14" ht="15.75" x14ac:dyDescent="0.25">
      <c r="A31" s="98" t="s">
        <v>15</v>
      </c>
      <c r="B31" s="98"/>
      <c r="C31" s="60">
        <v>132</v>
      </c>
      <c r="D31" s="98" t="s">
        <v>158</v>
      </c>
      <c r="E31" s="98"/>
      <c r="F31" s="98"/>
      <c r="G31" s="98"/>
      <c r="H31" s="95"/>
      <c r="I31" s="95"/>
      <c r="J31" s="95"/>
      <c r="K31" s="95"/>
      <c r="L31" s="95"/>
      <c r="M31" s="95"/>
      <c r="N31" s="95"/>
    </row>
    <row r="32" spans="1:14" ht="15.75" x14ac:dyDescent="0.25">
      <c r="A32" s="97" t="s">
        <v>137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1:14" ht="15.75" x14ac:dyDescent="0.25">
      <c r="A33" s="97" t="s">
        <v>138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</sheetData>
  <mergeCells count="12">
    <mergeCell ref="B19:N19"/>
    <mergeCell ref="A31:B31"/>
    <mergeCell ref="D31:G31"/>
    <mergeCell ref="H31:N33"/>
    <mergeCell ref="A32:G32"/>
    <mergeCell ref="A33:G33"/>
    <mergeCell ref="B1:N1"/>
    <mergeCell ref="A15:B15"/>
    <mergeCell ref="D15:G15"/>
    <mergeCell ref="H15:N18"/>
    <mergeCell ref="A16:G16"/>
    <mergeCell ref="A18:G18"/>
  </mergeCells>
  <conditionalFormatting sqref="B30:N30 B28:N28 B14:N14 B12:N12">
    <cfRule type="cellIs" dxfId="1" priority="1" stopIfTrue="1" operator="equal">
      <formula>0</formula>
    </cfRule>
  </conditionalFormatting>
  <conditionalFormatting sqref="B27:N27 B11:N11">
    <cfRule type="cellIs" dxfId="0" priority="2" stopIfTrue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topLeftCell="A21" zoomScale="115" workbookViewId="0">
      <selection activeCell="D34" sqref="D34:G34"/>
    </sheetView>
  </sheetViews>
  <sheetFormatPr defaultRowHeight="12.75" x14ac:dyDescent="0.2"/>
  <cols>
    <col min="1" max="1" width="18.85546875" customWidth="1"/>
    <col min="2" max="8" width="5.7109375" customWidth="1"/>
    <col min="9" max="9" width="7.42578125" customWidth="1"/>
    <col min="10" max="10" width="6.7109375" customWidth="1"/>
    <col min="11" max="12" width="5.7109375" customWidth="1"/>
    <col min="13" max="13" width="5.28515625" customWidth="1"/>
    <col min="14" max="14" width="5.7109375" hidden="1" customWidth="1"/>
    <col min="15" max="15" width="7.85546875" customWidth="1"/>
    <col min="16" max="16" width="3.7109375" customWidth="1"/>
  </cols>
  <sheetData>
    <row r="1" spans="1:16" ht="31.5" x14ac:dyDescent="0.25">
      <c r="A1" s="13" t="s">
        <v>79</v>
      </c>
      <c r="B1" s="99" t="s">
        <v>28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36.75" customHeight="1" thickBot="1" x14ac:dyDescent="0.25">
      <c r="A2" s="8" t="s">
        <v>14</v>
      </c>
      <c r="B2" s="52" t="s">
        <v>32</v>
      </c>
      <c r="C2" s="52" t="s">
        <v>81</v>
      </c>
      <c r="D2" s="9" t="s">
        <v>23</v>
      </c>
      <c r="E2" s="9" t="s">
        <v>24</v>
      </c>
      <c r="F2" s="9" t="s">
        <v>82</v>
      </c>
      <c r="G2" s="52" t="s">
        <v>17</v>
      </c>
      <c r="H2" s="9" t="s">
        <v>43</v>
      </c>
      <c r="I2" s="9" t="s">
        <v>26</v>
      </c>
      <c r="J2" s="9" t="s">
        <v>38</v>
      </c>
      <c r="K2" s="9" t="s">
        <v>18</v>
      </c>
      <c r="L2" s="9" t="s">
        <v>84</v>
      </c>
      <c r="M2" s="9" t="s">
        <v>110</v>
      </c>
      <c r="N2" s="9"/>
      <c r="O2" s="1"/>
      <c r="P2" s="1"/>
    </row>
    <row r="3" spans="1:16" ht="24.75" customHeight="1" thickBot="1" x14ac:dyDescent="0.25">
      <c r="A3" s="56" t="s">
        <v>80</v>
      </c>
      <c r="B3" s="18">
        <v>12</v>
      </c>
      <c r="C3" s="18">
        <v>7</v>
      </c>
      <c r="D3" s="18">
        <v>2</v>
      </c>
      <c r="E3" s="18">
        <v>2</v>
      </c>
      <c r="F3" s="18"/>
      <c r="G3" s="19"/>
      <c r="H3" s="18">
        <v>2</v>
      </c>
      <c r="I3" s="18"/>
      <c r="J3" s="18"/>
      <c r="K3" s="18">
        <v>1</v>
      </c>
      <c r="L3" s="18"/>
      <c r="M3" s="18"/>
      <c r="N3" s="20"/>
      <c r="O3" s="21"/>
      <c r="P3" s="21"/>
    </row>
    <row r="4" spans="1:16" ht="20.100000000000001" customHeight="1" thickBot="1" x14ac:dyDescent="0.25">
      <c r="A4" s="22" t="s">
        <v>44</v>
      </c>
      <c r="B4" s="23"/>
      <c r="C4" s="23"/>
      <c r="D4" s="23"/>
      <c r="E4" s="23"/>
      <c r="F4" s="23"/>
      <c r="G4" s="23"/>
      <c r="H4" s="23"/>
      <c r="I4" s="23">
        <v>20</v>
      </c>
      <c r="J4" s="23"/>
      <c r="K4" s="23"/>
      <c r="L4" s="23"/>
      <c r="M4" s="23"/>
      <c r="N4" s="24"/>
      <c r="O4" s="21"/>
      <c r="P4" s="21"/>
    </row>
    <row r="5" spans="1:16" ht="20.100000000000001" customHeight="1" thickBot="1" x14ac:dyDescent="0.25">
      <c r="A5" s="22" t="s">
        <v>65</v>
      </c>
      <c r="B5" s="23"/>
      <c r="C5" s="23"/>
      <c r="D5" s="23"/>
      <c r="E5" s="23"/>
      <c r="F5" s="23">
        <v>8</v>
      </c>
      <c r="G5" s="23">
        <v>2</v>
      </c>
      <c r="H5" s="23"/>
      <c r="I5" s="23"/>
      <c r="J5" s="23"/>
      <c r="K5" s="23"/>
      <c r="L5" s="23"/>
      <c r="M5" s="23"/>
      <c r="N5" s="24"/>
      <c r="O5" s="21"/>
      <c r="P5" s="21"/>
    </row>
    <row r="6" spans="1:16" ht="20.100000000000001" customHeight="1" thickBot="1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>
        <v>20</v>
      </c>
      <c r="K6" s="23"/>
      <c r="L6" s="23"/>
      <c r="M6" s="23"/>
      <c r="N6" s="24"/>
      <c r="O6" s="21"/>
      <c r="P6" s="21"/>
    </row>
    <row r="7" spans="1:16" ht="20.100000000000001" customHeight="1" thickBot="1" x14ac:dyDescent="0.25">
      <c r="A7" s="22" t="s">
        <v>104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>
        <v>3</v>
      </c>
      <c r="M7" s="23"/>
      <c r="N7" s="24"/>
      <c r="O7" s="21"/>
      <c r="P7" s="21"/>
    </row>
    <row r="8" spans="1:16" ht="18.75" customHeight="1" thickBo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1"/>
      <c r="P8" s="21"/>
    </row>
    <row r="9" spans="1:16" ht="19.5" hidden="1" customHeight="1" thickBo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1"/>
      <c r="P9" s="21"/>
    </row>
    <row r="10" spans="1:16" ht="19.5" hidden="1" customHeight="1" thickBot="1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1"/>
      <c r="P10" s="21"/>
    </row>
    <row r="11" spans="1:16" ht="19.5" hidden="1" customHeight="1" thickBot="1" x14ac:dyDescent="0.2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1"/>
      <c r="P11" s="21"/>
    </row>
    <row r="12" spans="1:16" ht="18" customHeight="1" thickBot="1" x14ac:dyDescent="0.25">
      <c r="A12" s="28" t="s">
        <v>1</v>
      </c>
      <c r="B12" s="29">
        <f>B13/$C$16*1000</f>
        <v>89.552238805970148</v>
      </c>
      <c r="C12" s="29">
        <f t="shared" ref="C12:N12" si="0">C13/$C$16*1000</f>
        <v>29.850746268656717</v>
      </c>
      <c r="D12" s="29">
        <v>3</v>
      </c>
      <c r="E12" s="29">
        <f t="shared" si="0"/>
        <v>14.925373134328359</v>
      </c>
      <c r="F12" s="29">
        <f t="shared" si="0"/>
        <v>59.701492537313435</v>
      </c>
      <c r="G12" s="29">
        <f t="shared" si="0"/>
        <v>7.4626865671641793</v>
      </c>
      <c r="H12" s="29">
        <f t="shared" si="0"/>
        <v>7.4626865671641793</v>
      </c>
      <c r="I12" s="29">
        <f t="shared" si="0"/>
        <v>14.925373134328359</v>
      </c>
      <c r="J12" s="29">
        <f t="shared" si="0"/>
        <v>149.25373134328356</v>
      </c>
      <c r="K12" s="29">
        <f t="shared" si="0"/>
        <v>7.4626865671641793</v>
      </c>
      <c r="L12" s="29"/>
      <c r="M12" s="29">
        <f t="shared" si="0"/>
        <v>14.925373134328359</v>
      </c>
      <c r="N12" s="29">
        <f t="shared" si="0"/>
        <v>0</v>
      </c>
      <c r="O12" s="21"/>
      <c r="P12" s="21"/>
    </row>
    <row r="13" spans="1:16" ht="37.5" customHeight="1" thickBot="1" x14ac:dyDescent="0.25">
      <c r="A13" s="30" t="s">
        <v>2</v>
      </c>
      <c r="B13" s="31">
        <f>SUM(B3:B11)</f>
        <v>12</v>
      </c>
      <c r="C13" s="31">
        <v>4</v>
      </c>
      <c r="D13" s="31">
        <f t="shared" ref="D13:N13" si="1">SUM(D3:D11)</f>
        <v>2</v>
      </c>
      <c r="E13" s="31">
        <v>2</v>
      </c>
      <c r="F13" s="31">
        <f t="shared" si="1"/>
        <v>8</v>
      </c>
      <c r="G13" s="31">
        <v>1</v>
      </c>
      <c r="H13" s="31">
        <v>1</v>
      </c>
      <c r="I13" s="31">
        <v>2</v>
      </c>
      <c r="J13" s="31">
        <v>20</v>
      </c>
      <c r="K13" s="31">
        <f t="shared" si="1"/>
        <v>1</v>
      </c>
      <c r="L13" s="31">
        <f t="shared" si="1"/>
        <v>3</v>
      </c>
      <c r="M13" s="31">
        <v>2</v>
      </c>
      <c r="N13" s="31">
        <f t="shared" si="1"/>
        <v>0</v>
      </c>
      <c r="O13" s="21"/>
      <c r="P13" s="21"/>
    </row>
    <row r="14" spans="1:16" ht="18" customHeight="1" thickBot="1" x14ac:dyDescent="0.25">
      <c r="A14" s="30" t="s">
        <v>3</v>
      </c>
      <c r="B14" s="32">
        <v>65</v>
      </c>
      <c r="C14" s="32">
        <v>280</v>
      </c>
      <c r="D14" s="32">
        <v>50</v>
      </c>
      <c r="E14" s="32">
        <v>45</v>
      </c>
      <c r="F14" s="32">
        <v>295</v>
      </c>
      <c r="G14" s="32">
        <v>82</v>
      </c>
      <c r="H14" s="32">
        <v>156</v>
      </c>
      <c r="I14" s="32">
        <v>30</v>
      </c>
      <c r="J14" s="32">
        <v>90</v>
      </c>
      <c r="K14" s="32">
        <v>15</v>
      </c>
      <c r="L14" s="32">
        <v>650</v>
      </c>
      <c r="M14" s="32">
        <v>820</v>
      </c>
      <c r="N14" s="32"/>
      <c r="O14" s="21"/>
      <c r="P14" s="21"/>
    </row>
    <row r="15" spans="1:16" ht="18" customHeight="1" x14ac:dyDescent="0.2">
      <c r="A15" s="30" t="s">
        <v>4</v>
      </c>
      <c r="B15" s="31">
        <f>B13*B14</f>
        <v>780</v>
      </c>
      <c r="C15" s="31">
        <v>1960</v>
      </c>
      <c r="D15" s="31">
        <v>100</v>
      </c>
      <c r="E15" s="31">
        <v>90</v>
      </c>
      <c r="F15" s="31">
        <v>2360</v>
      </c>
      <c r="G15" s="31">
        <v>164</v>
      </c>
      <c r="H15" s="57">
        <v>312</v>
      </c>
      <c r="I15" s="57">
        <v>600</v>
      </c>
      <c r="J15" s="57">
        <v>1800</v>
      </c>
      <c r="K15" s="57">
        <f t="shared" ref="K15:N15" si="2">K13*K14</f>
        <v>15</v>
      </c>
      <c r="L15" s="57">
        <f t="shared" si="2"/>
        <v>1950</v>
      </c>
      <c r="M15" s="57">
        <f t="shared" si="2"/>
        <v>1640</v>
      </c>
      <c r="N15" s="57">
        <f t="shared" si="2"/>
        <v>0</v>
      </c>
      <c r="O15" s="58"/>
      <c r="P15" s="58"/>
    </row>
    <row r="16" spans="1:16" ht="18" customHeight="1" x14ac:dyDescent="0.25">
      <c r="A16" s="101" t="s">
        <v>15</v>
      </c>
      <c r="B16" s="101"/>
      <c r="C16" s="33">
        <v>134</v>
      </c>
      <c r="D16" s="98" t="s">
        <v>162</v>
      </c>
      <c r="E16" s="98"/>
      <c r="F16" s="98"/>
      <c r="G16" s="98"/>
      <c r="H16" s="54" t="s">
        <v>20</v>
      </c>
      <c r="I16" s="35"/>
      <c r="J16" s="54"/>
      <c r="K16" s="54"/>
      <c r="L16" s="54"/>
      <c r="M16" s="54"/>
      <c r="N16" s="36"/>
      <c r="O16" s="54"/>
      <c r="P16" s="53"/>
    </row>
    <row r="17" spans="1:16" ht="15.75" customHeight="1" x14ac:dyDescent="0.25">
      <c r="A17" s="38" t="s">
        <v>21</v>
      </c>
      <c r="B17" s="39"/>
      <c r="C17" s="102" t="s">
        <v>29</v>
      </c>
      <c r="D17" s="103"/>
      <c r="E17" s="103"/>
      <c r="F17" s="103"/>
      <c r="G17" s="104"/>
      <c r="H17" s="105"/>
      <c r="I17" s="105"/>
      <c r="J17" s="105"/>
      <c r="K17" s="105"/>
      <c r="L17" s="54"/>
      <c r="M17" s="54"/>
      <c r="N17" s="54"/>
      <c r="O17" s="54"/>
      <c r="P17" s="53"/>
    </row>
    <row r="18" spans="1:16" ht="18.75" customHeight="1" x14ac:dyDescent="0.25">
      <c r="A18" s="97" t="s">
        <v>30</v>
      </c>
      <c r="B18" s="97"/>
      <c r="C18" s="97"/>
      <c r="D18" s="97"/>
      <c r="E18" s="97"/>
      <c r="F18" s="97"/>
      <c r="G18" s="97"/>
      <c r="H18" s="105"/>
      <c r="I18" s="105"/>
      <c r="J18" s="105"/>
      <c r="K18" s="105"/>
      <c r="L18" s="105"/>
      <c r="M18" s="105"/>
      <c r="N18" s="105"/>
      <c r="O18" s="105"/>
      <c r="P18" s="53"/>
    </row>
    <row r="19" spans="1:16" ht="81" customHeight="1" x14ac:dyDescent="0.25">
      <c r="A19" s="97"/>
      <c r="B19" s="97"/>
      <c r="C19" s="97"/>
      <c r="D19" s="97"/>
      <c r="E19" s="97"/>
      <c r="F19" s="97"/>
      <c r="G19" s="97"/>
      <c r="H19" s="98"/>
      <c r="I19" s="98"/>
      <c r="J19" s="98"/>
      <c r="K19" s="98"/>
      <c r="L19" s="98"/>
      <c r="M19" s="98"/>
      <c r="N19" s="98"/>
      <c r="O19" s="98"/>
      <c r="P19" s="53"/>
    </row>
    <row r="20" spans="1:16" ht="31.5" customHeight="1" x14ac:dyDescent="0.25">
      <c r="A20" s="41" t="s">
        <v>66</v>
      </c>
      <c r="B20" s="93" t="s">
        <v>35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 ht="39.75" customHeight="1" thickBot="1" x14ac:dyDescent="0.25">
      <c r="A21" s="42" t="s">
        <v>14</v>
      </c>
      <c r="B21" s="44" t="s">
        <v>68</v>
      </c>
      <c r="C21" s="43" t="s">
        <v>69</v>
      </c>
      <c r="D21" s="43" t="s">
        <v>43</v>
      </c>
      <c r="E21" s="44" t="s">
        <v>55</v>
      </c>
      <c r="F21" s="44" t="s">
        <v>17</v>
      </c>
      <c r="G21" s="44" t="s">
        <v>40</v>
      </c>
      <c r="H21" s="43" t="s">
        <v>70</v>
      </c>
      <c r="I21" s="43" t="s">
        <v>26</v>
      </c>
      <c r="J21" s="43" t="s">
        <v>18</v>
      </c>
      <c r="K21" s="43" t="s">
        <v>38</v>
      </c>
      <c r="L21" s="43"/>
      <c r="M21" s="43"/>
      <c r="N21" s="43"/>
      <c r="O21" s="46"/>
      <c r="P21" s="46"/>
    </row>
    <row r="22" spans="1:16" ht="24.75" customHeight="1" x14ac:dyDescent="0.2">
      <c r="A22" s="59" t="s">
        <v>71</v>
      </c>
      <c r="B22" s="18">
        <v>12</v>
      </c>
      <c r="C22" s="18">
        <v>12</v>
      </c>
      <c r="D22" s="18">
        <v>2</v>
      </c>
      <c r="E22" s="18"/>
      <c r="F22" s="18"/>
      <c r="G22" s="18">
        <v>3</v>
      </c>
      <c r="H22" s="18">
        <v>3</v>
      </c>
      <c r="I22" s="18"/>
      <c r="J22" s="18">
        <v>1</v>
      </c>
      <c r="K22" s="18"/>
      <c r="L22" s="18"/>
      <c r="M22" s="18"/>
      <c r="N22" s="20"/>
      <c r="O22" s="47"/>
      <c r="P22" s="48"/>
    </row>
    <row r="23" spans="1:16" ht="20.100000000000001" customHeight="1" x14ac:dyDescent="0.2">
      <c r="A23" s="22" t="s">
        <v>31</v>
      </c>
      <c r="B23" s="23"/>
      <c r="C23" s="23"/>
      <c r="D23" s="23"/>
      <c r="E23" s="23"/>
      <c r="F23" s="23"/>
      <c r="G23" s="23"/>
      <c r="H23" s="23"/>
      <c r="I23" s="23">
        <v>20</v>
      </c>
      <c r="J23" s="23"/>
      <c r="K23" s="23"/>
      <c r="L23" s="23"/>
      <c r="M23" s="23"/>
      <c r="N23" s="24"/>
      <c r="O23" s="47"/>
      <c r="P23" s="48"/>
    </row>
    <row r="24" spans="1:16" ht="20.100000000000001" customHeight="1" x14ac:dyDescent="0.2">
      <c r="A24" s="22" t="s">
        <v>67</v>
      </c>
      <c r="B24" s="23"/>
      <c r="C24" s="23"/>
      <c r="D24" s="23"/>
      <c r="E24" s="23">
        <v>2</v>
      </c>
      <c r="F24" s="23">
        <v>5</v>
      </c>
      <c r="G24" s="23"/>
      <c r="H24" s="23"/>
      <c r="I24" s="23"/>
      <c r="J24" s="23"/>
      <c r="K24" s="23"/>
      <c r="L24" s="23"/>
      <c r="M24" s="23"/>
      <c r="N24" s="24"/>
      <c r="O24" s="47"/>
      <c r="P24" s="48"/>
    </row>
    <row r="25" spans="1:16" ht="20.100000000000001" customHeight="1" x14ac:dyDescent="0.2">
      <c r="A25" s="22" t="s">
        <v>72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47"/>
      <c r="P25" s="48"/>
    </row>
    <row r="26" spans="1:16" ht="20.100000000000001" customHeight="1" x14ac:dyDescent="0.2">
      <c r="A26" s="22" t="s">
        <v>38</v>
      </c>
      <c r="B26" s="23"/>
      <c r="C26" s="23"/>
      <c r="D26" s="23"/>
      <c r="E26" s="23"/>
      <c r="F26" s="23"/>
      <c r="G26" s="23"/>
      <c r="H26" s="23"/>
      <c r="I26" s="23"/>
      <c r="J26" s="23"/>
      <c r="K26" s="23">
        <v>20</v>
      </c>
      <c r="L26" s="23"/>
      <c r="M26" s="23"/>
      <c r="N26" s="24"/>
      <c r="O26" s="47"/>
      <c r="P26" s="48"/>
    </row>
    <row r="27" spans="1:16" ht="0.75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47"/>
      <c r="P27" s="48"/>
    </row>
    <row r="28" spans="1:16" ht="19.5" hidden="1" customHeight="1" x14ac:dyDescent="0.2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47"/>
      <c r="P28" s="48"/>
    </row>
    <row r="29" spans="1:16" ht="19.5" hidden="1" customHeight="1" thickBot="1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1"/>
      <c r="O29" s="21"/>
      <c r="P29" s="21"/>
    </row>
    <row r="30" spans="1:16" ht="18" customHeight="1" thickBot="1" x14ac:dyDescent="0.25">
      <c r="A30" s="28" t="s">
        <v>1</v>
      </c>
      <c r="B30" s="29">
        <f>B31/$C$34*1000</f>
        <v>89.552238805970148</v>
      </c>
      <c r="C30" s="29">
        <f t="shared" ref="C30:N30" si="3">C31/$C$34*1000</f>
        <v>89.552238805970148</v>
      </c>
      <c r="D30" s="29">
        <f t="shared" si="3"/>
        <v>14.925373134328359</v>
      </c>
      <c r="E30" s="29">
        <f t="shared" si="3"/>
        <v>14.925373134328359</v>
      </c>
      <c r="F30" s="29">
        <f t="shared" si="3"/>
        <v>37.31343283582089</v>
      </c>
      <c r="G30" s="29">
        <f t="shared" si="3"/>
        <v>22.388059701492537</v>
      </c>
      <c r="H30" s="29">
        <f t="shared" si="3"/>
        <v>22.388059701492537</v>
      </c>
      <c r="I30" s="29">
        <f t="shared" si="3"/>
        <v>149.25373134328356</v>
      </c>
      <c r="J30" s="29">
        <f t="shared" si="3"/>
        <v>7.4626865671641793</v>
      </c>
      <c r="K30" s="29">
        <f t="shared" si="3"/>
        <v>149.25373134328356</v>
      </c>
      <c r="L30" s="29">
        <f t="shared" si="3"/>
        <v>0</v>
      </c>
      <c r="M30" s="29">
        <f t="shared" si="3"/>
        <v>0</v>
      </c>
      <c r="N30" s="29">
        <f t="shared" si="3"/>
        <v>0</v>
      </c>
      <c r="O30" s="21"/>
      <c r="P30" s="21"/>
    </row>
    <row r="31" spans="1:16" ht="37.5" customHeight="1" thickBot="1" x14ac:dyDescent="0.25">
      <c r="A31" s="30" t="s">
        <v>2</v>
      </c>
      <c r="B31" s="31">
        <v>12</v>
      </c>
      <c r="C31" s="31">
        <f>SUM(C22:C29)</f>
        <v>12</v>
      </c>
      <c r="D31" s="31">
        <f t="shared" ref="D31:N31" si="4">SUM(D22:D29)</f>
        <v>2</v>
      </c>
      <c r="E31" s="31">
        <f>SUM(E22:E29)</f>
        <v>2</v>
      </c>
      <c r="F31" s="31">
        <f>SUM(F22:F29)</f>
        <v>5</v>
      </c>
      <c r="G31" s="31">
        <f t="shared" si="4"/>
        <v>3</v>
      </c>
      <c r="H31" s="31">
        <v>3</v>
      </c>
      <c r="I31" s="31">
        <f t="shared" si="4"/>
        <v>20</v>
      </c>
      <c r="J31" s="31">
        <f t="shared" si="4"/>
        <v>1</v>
      </c>
      <c r="K31" s="31">
        <f t="shared" si="4"/>
        <v>20</v>
      </c>
      <c r="L31" s="31"/>
      <c r="M31" s="31">
        <f t="shared" si="4"/>
        <v>0</v>
      </c>
      <c r="N31" s="31">
        <f t="shared" si="4"/>
        <v>0</v>
      </c>
      <c r="O31" s="21"/>
      <c r="P31" s="21"/>
    </row>
    <row r="32" spans="1:16" ht="18" customHeight="1" thickBot="1" x14ac:dyDescent="0.25">
      <c r="A32" s="30" t="s">
        <v>3</v>
      </c>
      <c r="B32" s="32">
        <v>55</v>
      </c>
      <c r="C32" s="32">
        <v>270</v>
      </c>
      <c r="D32" s="32">
        <v>156</v>
      </c>
      <c r="E32" s="32">
        <v>450</v>
      </c>
      <c r="F32" s="32">
        <v>82</v>
      </c>
      <c r="G32" s="32">
        <v>820</v>
      </c>
      <c r="H32" s="32">
        <v>500</v>
      </c>
      <c r="I32" s="32">
        <v>30</v>
      </c>
      <c r="J32" s="32">
        <v>15</v>
      </c>
      <c r="K32" s="32">
        <v>90</v>
      </c>
      <c r="L32" s="32"/>
      <c r="M32" s="32"/>
      <c r="N32" s="32"/>
      <c r="O32" s="21"/>
      <c r="P32" s="21"/>
    </row>
    <row r="33" spans="1:16" ht="18" customHeight="1" thickBot="1" x14ac:dyDescent="0.25">
      <c r="A33" s="30" t="s">
        <v>4</v>
      </c>
      <c r="B33" s="31">
        <f t="shared" ref="B33:N33" si="5">B31*B32</f>
        <v>660</v>
      </c>
      <c r="C33" s="31">
        <f t="shared" si="5"/>
        <v>3240</v>
      </c>
      <c r="D33" s="31">
        <f t="shared" si="5"/>
        <v>312</v>
      </c>
      <c r="E33" s="31">
        <f t="shared" si="5"/>
        <v>900</v>
      </c>
      <c r="F33" s="31">
        <f t="shared" si="5"/>
        <v>410</v>
      </c>
      <c r="G33" s="31">
        <f t="shared" si="5"/>
        <v>2460</v>
      </c>
      <c r="H33" s="31">
        <v>1500</v>
      </c>
      <c r="I33" s="31">
        <v>600</v>
      </c>
      <c r="J33" s="31">
        <v>15</v>
      </c>
      <c r="K33" s="31">
        <f t="shared" si="5"/>
        <v>1800</v>
      </c>
      <c r="L33" s="31">
        <f t="shared" si="5"/>
        <v>0</v>
      </c>
      <c r="M33" s="31">
        <f t="shared" si="5"/>
        <v>0</v>
      </c>
      <c r="N33" s="31">
        <f t="shared" si="5"/>
        <v>0</v>
      </c>
      <c r="O33" s="21"/>
      <c r="P33" s="21"/>
    </row>
    <row r="34" spans="1:16" ht="18" customHeight="1" x14ac:dyDescent="0.25">
      <c r="A34" s="98" t="s">
        <v>15</v>
      </c>
      <c r="B34" s="98"/>
      <c r="C34" s="60">
        <v>134</v>
      </c>
      <c r="D34" s="98" t="s">
        <v>163</v>
      </c>
      <c r="E34" s="98"/>
      <c r="F34" s="98"/>
      <c r="G34" s="98"/>
      <c r="H34" s="95"/>
      <c r="I34" s="95"/>
      <c r="J34" s="95"/>
      <c r="K34" s="95"/>
      <c r="L34" s="95"/>
      <c r="M34" s="95"/>
      <c r="N34" s="95"/>
      <c r="O34" s="96"/>
      <c r="P34" s="96"/>
    </row>
    <row r="35" spans="1:16" ht="15.75" customHeight="1" x14ac:dyDescent="0.25">
      <c r="A35" s="38" t="s">
        <v>21</v>
      </c>
      <c r="B35" s="39"/>
      <c r="C35" s="61" t="s">
        <v>22</v>
      </c>
      <c r="D35" s="62"/>
      <c r="E35" s="62" t="s">
        <v>33</v>
      </c>
      <c r="F35" s="62"/>
      <c r="G35" s="63"/>
      <c r="H35" s="97"/>
      <c r="I35" s="97"/>
      <c r="J35" s="97"/>
      <c r="K35" s="97"/>
      <c r="L35" s="97"/>
      <c r="M35" s="97"/>
      <c r="N35" s="97"/>
      <c r="O35" s="97"/>
      <c r="P35" s="97"/>
    </row>
    <row r="36" spans="1:16" ht="15.75" customHeight="1" x14ac:dyDescent="0.25">
      <c r="A36" s="97" t="s">
        <v>34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</sheetData>
  <sheetProtection selectLockedCells="1"/>
  <mergeCells count="16">
    <mergeCell ref="B1:P1"/>
    <mergeCell ref="A18:G18"/>
    <mergeCell ref="A19:G19"/>
    <mergeCell ref="A16:B16"/>
    <mergeCell ref="D16:G16"/>
    <mergeCell ref="C17:G17"/>
    <mergeCell ref="H17:K17"/>
    <mergeCell ref="H18:K18"/>
    <mergeCell ref="L18:O18"/>
    <mergeCell ref="H19:K19"/>
    <mergeCell ref="L19:O19"/>
    <mergeCell ref="B20:P20"/>
    <mergeCell ref="H34:P36"/>
    <mergeCell ref="A36:G36"/>
    <mergeCell ref="A34:B34"/>
    <mergeCell ref="D34:G34"/>
  </mergeCells>
  <phoneticPr fontId="4" type="noConversion"/>
  <conditionalFormatting sqref="B13:N13 B15:N15 B33:N33 B31:N31">
    <cfRule type="cellIs" dxfId="21" priority="1" stopIfTrue="1" operator="equal">
      <formula>0</formula>
    </cfRule>
  </conditionalFormatting>
  <conditionalFormatting sqref="B12:N12 B30:N30">
    <cfRule type="cellIs" dxfId="2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16" zoomScale="115" workbookViewId="0">
      <selection activeCell="D28" sqref="D28:G28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31.5" customHeight="1" x14ac:dyDescent="0.25">
      <c r="A1" s="15" t="s">
        <v>74</v>
      </c>
      <c r="B1" s="107" t="s">
        <v>36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</row>
    <row r="2" spans="1:16" ht="36.75" customHeight="1" thickBot="1" x14ac:dyDescent="0.25">
      <c r="A2" s="8" t="s">
        <v>14</v>
      </c>
      <c r="B2" s="9" t="s">
        <v>77</v>
      </c>
      <c r="C2" s="9" t="s">
        <v>40</v>
      </c>
      <c r="D2" s="9" t="s">
        <v>78</v>
      </c>
      <c r="E2" s="9" t="s">
        <v>18</v>
      </c>
      <c r="F2" s="9" t="s">
        <v>26</v>
      </c>
      <c r="G2" s="9" t="s">
        <v>84</v>
      </c>
      <c r="H2" s="9" t="s">
        <v>17</v>
      </c>
      <c r="I2" s="9" t="s">
        <v>16</v>
      </c>
      <c r="J2" s="9"/>
      <c r="K2" s="52"/>
      <c r="L2" s="9"/>
      <c r="M2" s="9"/>
      <c r="N2" s="9"/>
      <c r="O2" s="1"/>
      <c r="P2" s="1"/>
    </row>
    <row r="3" spans="1:16" ht="20.100000000000001" customHeight="1" thickBot="1" x14ac:dyDescent="0.25">
      <c r="A3" s="22" t="s">
        <v>75</v>
      </c>
      <c r="B3" s="23">
        <v>12</v>
      </c>
      <c r="C3" s="23">
        <v>3</v>
      </c>
      <c r="D3" s="23"/>
      <c r="E3" s="23">
        <v>1</v>
      </c>
      <c r="F3" s="23"/>
      <c r="G3" s="23"/>
      <c r="H3" s="23"/>
      <c r="I3" s="23"/>
      <c r="J3" s="23"/>
      <c r="K3" s="23"/>
      <c r="L3" s="23"/>
      <c r="M3" s="23"/>
      <c r="N3" s="24"/>
      <c r="O3" s="21"/>
      <c r="P3" s="21"/>
    </row>
    <row r="4" spans="1:16" ht="20.100000000000001" customHeight="1" thickBot="1" x14ac:dyDescent="0.25">
      <c r="A4" s="22" t="s">
        <v>76</v>
      </c>
      <c r="B4" s="23"/>
      <c r="C4" s="23"/>
      <c r="D4" s="23"/>
      <c r="E4" s="23"/>
      <c r="F4" s="23">
        <v>20</v>
      </c>
      <c r="G4" s="23"/>
      <c r="H4" s="23"/>
      <c r="I4" s="23"/>
      <c r="J4" s="23"/>
      <c r="K4" s="23"/>
      <c r="L4" s="23"/>
      <c r="M4" s="23"/>
      <c r="N4" s="24"/>
      <c r="O4" s="21"/>
      <c r="P4" s="21"/>
    </row>
    <row r="5" spans="1:16" ht="20.100000000000001" customHeight="1" thickBot="1" x14ac:dyDescent="0.25">
      <c r="A5" s="22" t="s">
        <v>65</v>
      </c>
      <c r="B5" s="23"/>
      <c r="C5" s="23"/>
      <c r="D5" s="23">
        <v>134</v>
      </c>
      <c r="E5" s="23"/>
      <c r="F5" s="23"/>
      <c r="G5" s="23"/>
      <c r="H5" s="23"/>
      <c r="I5" s="23"/>
      <c r="J5" s="23"/>
      <c r="K5" s="23"/>
      <c r="L5" s="23"/>
      <c r="M5" s="23"/>
      <c r="N5" s="24"/>
      <c r="O5" s="21"/>
      <c r="P5" s="21"/>
    </row>
    <row r="6" spans="1:16" ht="20.100000000000001" customHeight="1" thickBot="1" x14ac:dyDescent="0.25">
      <c r="A6" s="22" t="s">
        <v>99</v>
      </c>
      <c r="B6" s="23"/>
      <c r="C6" s="23"/>
      <c r="D6" s="23"/>
      <c r="E6" s="23"/>
      <c r="F6" s="23"/>
      <c r="G6" s="23"/>
      <c r="H6" s="23">
        <v>5</v>
      </c>
      <c r="I6" s="23">
        <v>2</v>
      </c>
      <c r="J6" s="23"/>
      <c r="K6" s="23"/>
      <c r="L6" s="23"/>
      <c r="M6" s="23"/>
      <c r="N6" s="24"/>
      <c r="O6" s="21"/>
      <c r="P6" s="21"/>
    </row>
    <row r="7" spans="1:16" ht="20.100000000000001" customHeight="1" thickBot="1" x14ac:dyDescent="0.25">
      <c r="A7" s="22" t="s">
        <v>104</v>
      </c>
      <c r="B7" s="23"/>
      <c r="C7" s="23"/>
      <c r="D7" s="23"/>
      <c r="E7" s="23"/>
      <c r="F7" s="23"/>
      <c r="G7" s="23">
        <v>3</v>
      </c>
      <c r="H7" s="23"/>
      <c r="I7" s="23"/>
      <c r="J7" s="23"/>
      <c r="K7" s="23"/>
      <c r="L7" s="23"/>
      <c r="M7" s="23"/>
      <c r="N7" s="24"/>
      <c r="O7" s="21"/>
      <c r="P7" s="21"/>
    </row>
    <row r="8" spans="1:16" ht="18" customHeight="1" thickBot="1" x14ac:dyDescent="0.25">
      <c r="A8" s="28" t="s">
        <v>1</v>
      </c>
      <c r="B8" s="29">
        <f>B9/$C$12*1000</f>
        <v>89.552238805970148</v>
      </c>
      <c r="C8" s="29">
        <f t="shared" ref="C8:N8" si="0">C9/$C$12*1000</f>
        <v>22.388059701492537</v>
      </c>
      <c r="D8" s="29">
        <f t="shared" si="0"/>
        <v>14.925373134328359</v>
      </c>
      <c r="E8" s="29">
        <f t="shared" si="0"/>
        <v>7.4626865671641793</v>
      </c>
      <c r="F8" s="29">
        <f t="shared" si="0"/>
        <v>149.25373134328356</v>
      </c>
      <c r="G8" s="29">
        <f t="shared" si="0"/>
        <v>22.388059701492537</v>
      </c>
      <c r="H8" s="29">
        <f t="shared" si="0"/>
        <v>37.31343283582089</v>
      </c>
      <c r="I8" s="29">
        <f t="shared" si="0"/>
        <v>14.925373134328359</v>
      </c>
      <c r="J8" s="29"/>
      <c r="K8" s="29">
        <f t="shared" si="0"/>
        <v>0</v>
      </c>
      <c r="L8" s="29">
        <f t="shared" si="0"/>
        <v>0</v>
      </c>
      <c r="M8" s="29">
        <f t="shared" si="0"/>
        <v>0</v>
      </c>
      <c r="N8" s="29">
        <f t="shared" si="0"/>
        <v>0</v>
      </c>
      <c r="O8" s="21"/>
      <c r="P8" s="21"/>
    </row>
    <row r="9" spans="1:16" ht="37.5" customHeight="1" thickBot="1" x14ac:dyDescent="0.25">
      <c r="A9" s="30" t="s">
        <v>2</v>
      </c>
      <c r="B9" s="31">
        <v>12</v>
      </c>
      <c r="C9" s="31">
        <f>SUM(C3:C7)</f>
        <v>3</v>
      </c>
      <c r="D9" s="31">
        <v>2</v>
      </c>
      <c r="E9" s="31">
        <v>1</v>
      </c>
      <c r="F9" s="31">
        <f>SUM(F3:F7)</f>
        <v>20</v>
      </c>
      <c r="G9" s="31">
        <f>SUM(G3:G7)</f>
        <v>3</v>
      </c>
      <c r="H9" s="31">
        <v>5</v>
      </c>
      <c r="I9" s="31">
        <f t="shared" ref="I9:N9" si="1">SUM(I3:I7)</f>
        <v>2</v>
      </c>
      <c r="J9" s="31">
        <f t="shared" si="1"/>
        <v>0</v>
      </c>
      <c r="K9" s="31">
        <f t="shared" si="1"/>
        <v>0</v>
      </c>
      <c r="L9" s="31">
        <f t="shared" si="1"/>
        <v>0</v>
      </c>
      <c r="M9" s="31">
        <f t="shared" si="1"/>
        <v>0</v>
      </c>
      <c r="N9" s="31">
        <f t="shared" si="1"/>
        <v>0</v>
      </c>
      <c r="O9" s="21"/>
      <c r="P9" s="21"/>
    </row>
    <row r="10" spans="1:16" ht="18" customHeight="1" thickBot="1" x14ac:dyDescent="0.25">
      <c r="A10" s="30" t="s">
        <v>3</v>
      </c>
      <c r="B10" s="32">
        <v>100</v>
      </c>
      <c r="C10" s="32">
        <v>820</v>
      </c>
      <c r="D10" s="32">
        <v>33</v>
      </c>
      <c r="E10" s="32">
        <v>15</v>
      </c>
      <c r="F10" s="32">
        <v>30</v>
      </c>
      <c r="G10" s="32">
        <v>650</v>
      </c>
      <c r="H10" s="32">
        <v>82</v>
      </c>
      <c r="I10" s="32">
        <v>140</v>
      </c>
      <c r="J10" s="32"/>
      <c r="K10" s="32"/>
      <c r="L10" s="32"/>
      <c r="M10" s="32"/>
      <c r="N10" s="32"/>
      <c r="O10" s="21"/>
      <c r="P10" s="21"/>
    </row>
    <row r="11" spans="1:16" ht="18" customHeight="1" thickBot="1" x14ac:dyDescent="0.25">
      <c r="A11" s="30" t="s">
        <v>4</v>
      </c>
      <c r="B11" s="31">
        <f>B9*B10</f>
        <v>1200</v>
      </c>
      <c r="C11" s="31">
        <f>C9*C10</f>
        <v>2460</v>
      </c>
      <c r="D11" s="31">
        <v>4422</v>
      </c>
      <c r="E11" s="31">
        <f t="shared" ref="E11:N11" si="2">E9*E10</f>
        <v>15</v>
      </c>
      <c r="F11" s="31">
        <f t="shared" si="2"/>
        <v>600</v>
      </c>
      <c r="G11" s="31">
        <f t="shared" si="2"/>
        <v>1950</v>
      </c>
      <c r="H11" s="31">
        <f t="shared" si="2"/>
        <v>410</v>
      </c>
      <c r="I11" s="31">
        <f t="shared" si="2"/>
        <v>280</v>
      </c>
      <c r="J11" s="31">
        <f t="shared" si="2"/>
        <v>0</v>
      </c>
      <c r="K11" s="31">
        <f t="shared" si="2"/>
        <v>0</v>
      </c>
      <c r="L11" s="31">
        <f t="shared" si="2"/>
        <v>0</v>
      </c>
      <c r="M11" s="31">
        <f t="shared" si="2"/>
        <v>0</v>
      </c>
      <c r="N11" s="31">
        <f t="shared" si="2"/>
        <v>0</v>
      </c>
      <c r="O11" s="21"/>
      <c r="P11" s="21"/>
    </row>
    <row r="12" spans="1:16" ht="15.75" customHeight="1" x14ac:dyDescent="0.25">
      <c r="A12" s="106" t="s">
        <v>15</v>
      </c>
      <c r="B12" s="106"/>
      <c r="C12" s="33">
        <v>134</v>
      </c>
      <c r="D12" s="98" t="s">
        <v>164</v>
      </c>
      <c r="E12" s="98"/>
      <c r="F12" s="98"/>
      <c r="G12" s="98"/>
      <c r="H12" s="34" t="s">
        <v>20</v>
      </c>
      <c r="I12" s="35"/>
      <c r="J12" s="34"/>
      <c r="K12" s="34"/>
      <c r="L12" s="34"/>
      <c r="M12" s="34"/>
      <c r="N12" s="36"/>
      <c r="O12" s="34"/>
      <c r="P12" s="37"/>
    </row>
    <row r="13" spans="1:16" ht="15.75" customHeight="1" x14ac:dyDescent="0.25">
      <c r="A13" s="38" t="s">
        <v>21</v>
      </c>
      <c r="B13" s="39"/>
      <c r="C13" s="102" t="s">
        <v>29</v>
      </c>
      <c r="D13" s="103"/>
      <c r="E13" s="103"/>
      <c r="F13" s="103"/>
      <c r="G13" s="104"/>
      <c r="H13" s="109"/>
      <c r="I13" s="109"/>
      <c r="J13" s="109"/>
      <c r="K13" s="109"/>
      <c r="L13" s="34"/>
      <c r="M13" s="34"/>
      <c r="N13" s="34"/>
      <c r="O13" s="34"/>
      <c r="P13" s="38"/>
    </row>
    <row r="14" spans="1:16" ht="18.75" customHeight="1" x14ac:dyDescent="0.25">
      <c r="A14" s="97" t="s">
        <v>34</v>
      </c>
      <c r="B14" s="97"/>
      <c r="C14" s="97"/>
      <c r="D14" s="97"/>
      <c r="E14" s="97"/>
      <c r="F14" s="97"/>
      <c r="G14" s="97"/>
      <c r="H14" s="105"/>
      <c r="I14" s="105"/>
      <c r="J14" s="105"/>
      <c r="K14" s="105"/>
      <c r="L14" s="105"/>
      <c r="M14" s="105"/>
      <c r="N14" s="105"/>
      <c r="O14" s="105"/>
      <c r="P14" s="40"/>
    </row>
    <row r="15" spans="1:16" ht="47.25" customHeight="1" x14ac:dyDescent="0.25">
      <c r="A15" s="106"/>
      <c r="B15" s="106"/>
      <c r="C15" s="33"/>
      <c r="D15" s="98"/>
      <c r="E15" s="98"/>
      <c r="F15" s="98"/>
      <c r="G15" s="98"/>
      <c r="H15" s="34"/>
      <c r="I15" s="35"/>
      <c r="J15" s="34"/>
      <c r="K15" s="34"/>
      <c r="L15" s="34"/>
      <c r="M15" s="34"/>
      <c r="N15" s="36"/>
      <c r="O15" s="34"/>
      <c r="P15" s="37"/>
    </row>
    <row r="16" spans="1:16" ht="31.5" customHeight="1" x14ac:dyDescent="0.25">
      <c r="A16" s="41" t="s">
        <v>83</v>
      </c>
      <c r="B16" s="110" t="s">
        <v>36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16" ht="39.75" customHeight="1" x14ac:dyDescent="0.2">
      <c r="A17" s="42" t="s">
        <v>14</v>
      </c>
      <c r="B17" s="43" t="s">
        <v>45</v>
      </c>
      <c r="C17" s="43" t="s">
        <v>32</v>
      </c>
      <c r="D17" s="44" t="s">
        <v>37</v>
      </c>
      <c r="E17" s="45" t="s">
        <v>52</v>
      </c>
      <c r="F17" s="43" t="s">
        <v>18</v>
      </c>
      <c r="G17" s="43" t="s">
        <v>40</v>
      </c>
      <c r="H17" s="44" t="s">
        <v>70</v>
      </c>
      <c r="I17" s="43" t="s">
        <v>26</v>
      </c>
      <c r="J17" s="43" t="s">
        <v>42</v>
      </c>
      <c r="K17" s="44" t="s">
        <v>16</v>
      </c>
      <c r="L17" s="44" t="s">
        <v>17</v>
      </c>
      <c r="M17" s="43" t="s">
        <v>38</v>
      </c>
      <c r="N17" s="43"/>
      <c r="O17" s="46"/>
      <c r="P17" s="46"/>
    </row>
    <row r="18" spans="1:16" ht="28.5" customHeight="1" x14ac:dyDescent="0.2">
      <c r="A18" s="22" t="s">
        <v>58</v>
      </c>
      <c r="B18" s="23">
        <v>15</v>
      </c>
      <c r="C18" s="23">
        <v>1</v>
      </c>
      <c r="D18" s="23">
        <v>8</v>
      </c>
      <c r="E18" s="23">
        <v>2</v>
      </c>
      <c r="F18" s="23">
        <v>1</v>
      </c>
      <c r="G18" s="23">
        <v>3</v>
      </c>
      <c r="H18" s="23"/>
      <c r="I18" s="23"/>
      <c r="J18" s="23"/>
      <c r="K18" s="23"/>
      <c r="L18" s="23"/>
      <c r="M18" s="23"/>
      <c r="N18" s="24"/>
      <c r="O18" s="47"/>
      <c r="P18" s="48"/>
    </row>
    <row r="19" spans="1:16" ht="15.75" customHeight="1" x14ac:dyDescent="0.2">
      <c r="A19" s="22" t="s">
        <v>44</v>
      </c>
      <c r="B19" s="23"/>
      <c r="C19" s="23"/>
      <c r="D19" s="23"/>
      <c r="E19" s="23"/>
      <c r="F19" s="23"/>
      <c r="G19" s="23"/>
      <c r="H19" s="23"/>
      <c r="I19" s="23">
        <v>20</v>
      </c>
      <c r="J19" s="23"/>
      <c r="K19" s="23"/>
      <c r="L19" s="23"/>
      <c r="M19" s="23"/>
      <c r="N19" s="24"/>
      <c r="O19" s="47"/>
      <c r="P19" s="48"/>
    </row>
    <row r="20" spans="1:16" ht="20.100000000000001" customHeight="1" x14ac:dyDescent="0.2">
      <c r="A20" s="22" t="s">
        <v>19</v>
      </c>
      <c r="B20" s="23"/>
      <c r="C20" s="23"/>
      <c r="D20" s="23"/>
      <c r="E20" s="23"/>
      <c r="F20" s="23"/>
      <c r="G20" s="23"/>
      <c r="H20" s="23"/>
      <c r="I20" s="23"/>
      <c r="J20" s="23"/>
      <c r="K20" s="23">
        <v>1</v>
      </c>
      <c r="L20" s="23">
        <v>5</v>
      </c>
      <c r="M20" s="23"/>
      <c r="N20" s="24"/>
      <c r="O20" s="47"/>
      <c r="P20" s="48"/>
    </row>
    <row r="21" spans="1:16" ht="20.100000000000001" customHeight="1" x14ac:dyDescent="0.2">
      <c r="A21" s="22" t="s">
        <v>38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>
        <v>15</v>
      </c>
      <c r="N21" s="24"/>
      <c r="O21" s="47"/>
      <c r="P21" s="48"/>
    </row>
    <row r="22" spans="1:16" ht="20.100000000000001" customHeight="1" x14ac:dyDescent="0.2">
      <c r="A22" s="77" t="s">
        <v>84</v>
      </c>
      <c r="B22" s="23"/>
      <c r="C22" s="23"/>
      <c r="D22" s="23"/>
      <c r="E22" s="23"/>
      <c r="F22" s="23"/>
      <c r="G22" s="23"/>
      <c r="H22" s="23">
        <v>3</v>
      </c>
      <c r="I22" s="23"/>
      <c r="J22" s="23"/>
      <c r="K22" s="23"/>
      <c r="L22" s="23"/>
      <c r="M22" s="23"/>
      <c r="N22" s="24"/>
      <c r="O22" s="47"/>
      <c r="P22" s="48"/>
    </row>
    <row r="23" spans="1:16" ht="20.100000000000001" customHeight="1" thickBot="1" x14ac:dyDescent="0.25">
      <c r="A23" s="49" t="s">
        <v>42</v>
      </c>
      <c r="B23" s="50"/>
      <c r="C23" s="50"/>
      <c r="D23" s="50"/>
      <c r="E23" s="50"/>
      <c r="F23" s="50"/>
      <c r="G23" s="50"/>
      <c r="H23" s="50"/>
      <c r="I23" s="50"/>
      <c r="J23" s="50">
        <v>5</v>
      </c>
      <c r="K23" s="50"/>
      <c r="L23" s="50"/>
      <c r="M23" s="50"/>
      <c r="N23" s="51"/>
      <c r="O23" s="21"/>
      <c r="P23" s="21"/>
    </row>
    <row r="24" spans="1:16" ht="18" customHeight="1" thickBot="1" x14ac:dyDescent="0.25">
      <c r="A24" s="28" t="s">
        <v>1</v>
      </c>
      <c r="B24" s="29">
        <f>B25/$C$28*1000</f>
        <v>113.63636363636363</v>
      </c>
      <c r="C24" s="29">
        <f t="shared" ref="C24:K24" si="3">C25/$C$28*1000</f>
        <v>7.5757575757575761</v>
      </c>
      <c r="D24" s="29">
        <f t="shared" si="3"/>
        <v>60.606060606060609</v>
      </c>
      <c r="E24" s="29">
        <f t="shared" si="3"/>
        <v>15.151515151515152</v>
      </c>
      <c r="F24" s="29">
        <f t="shared" si="3"/>
        <v>7.5757575757575761</v>
      </c>
      <c r="G24" s="29">
        <f t="shared" si="3"/>
        <v>22.727272727272727</v>
      </c>
      <c r="H24" s="29">
        <f t="shared" si="3"/>
        <v>22.727272727272727</v>
      </c>
      <c r="I24" s="29">
        <f t="shared" si="3"/>
        <v>151.51515151515153</v>
      </c>
      <c r="J24" s="29">
        <f t="shared" si="3"/>
        <v>37.878787878787882</v>
      </c>
      <c r="K24" s="29">
        <f t="shared" si="3"/>
        <v>7.5757575757575761</v>
      </c>
      <c r="L24" s="29">
        <v>147</v>
      </c>
      <c r="M24" s="29"/>
      <c r="N24" s="29"/>
      <c r="O24" s="21"/>
      <c r="P24" s="21"/>
    </row>
    <row r="25" spans="1:16" ht="37.5" customHeight="1" thickBot="1" x14ac:dyDescent="0.25">
      <c r="A25" s="30" t="s">
        <v>2</v>
      </c>
      <c r="B25" s="31">
        <v>15</v>
      </c>
      <c r="C25" s="31">
        <v>1</v>
      </c>
      <c r="D25" s="31">
        <v>8</v>
      </c>
      <c r="E25" s="31">
        <f>SUM(E18:E23)</f>
        <v>2</v>
      </c>
      <c r="F25" s="31">
        <v>1</v>
      </c>
      <c r="G25" s="31">
        <f>SUM(G18:G23)</f>
        <v>3</v>
      </c>
      <c r="H25" s="31">
        <f>SUM(H18:H23)</f>
        <v>3</v>
      </c>
      <c r="I25" s="31">
        <f>SUM(I18:I23)</f>
        <v>20</v>
      </c>
      <c r="J25" s="31">
        <v>5</v>
      </c>
      <c r="K25" s="31">
        <f>SUM(K18:K23)</f>
        <v>1</v>
      </c>
      <c r="L25" s="31">
        <v>5</v>
      </c>
      <c r="M25" s="31">
        <f>SUM(M18:M23)</f>
        <v>15</v>
      </c>
      <c r="N25" s="31"/>
      <c r="O25" s="21"/>
      <c r="P25" s="21"/>
    </row>
    <row r="26" spans="1:16" ht="18" customHeight="1" thickBot="1" x14ac:dyDescent="0.25">
      <c r="A26" s="30" t="s">
        <v>3</v>
      </c>
      <c r="B26" s="32">
        <v>120</v>
      </c>
      <c r="C26" s="32">
        <v>65</v>
      </c>
      <c r="D26" s="32">
        <v>35</v>
      </c>
      <c r="E26" s="32">
        <v>50</v>
      </c>
      <c r="F26" s="32">
        <v>15</v>
      </c>
      <c r="G26" s="32">
        <v>820</v>
      </c>
      <c r="H26" s="32">
        <v>650</v>
      </c>
      <c r="I26" s="32">
        <v>30</v>
      </c>
      <c r="J26" s="32">
        <v>540</v>
      </c>
      <c r="K26" s="32">
        <v>140</v>
      </c>
      <c r="L26" s="32">
        <v>82</v>
      </c>
      <c r="M26" s="32">
        <v>90</v>
      </c>
      <c r="N26" s="32"/>
      <c r="O26" s="21"/>
      <c r="P26" s="21"/>
    </row>
    <row r="27" spans="1:16" ht="18" customHeight="1" thickBot="1" x14ac:dyDescent="0.25">
      <c r="A27" s="3" t="s">
        <v>4</v>
      </c>
      <c r="B27" s="10">
        <f t="shared" ref="B27:N27" si="4">B25*B26</f>
        <v>1800</v>
      </c>
      <c r="C27" s="10">
        <f t="shared" si="4"/>
        <v>65</v>
      </c>
      <c r="D27" s="10">
        <v>280</v>
      </c>
      <c r="E27" s="10">
        <f t="shared" si="4"/>
        <v>100</v>
      </c>
      <c r="F27" s="10">
        <f t="shared" si="4"/>
        <v>15</v>
      </c>
      <c r="G27" s="10">
        <f t="shared" si="4"/>
        <v>2460</v>
      </c>
      <c r="H27" s="10">
        <f t="shared" si="4"/>
        <v>1950</v>
      </c>
      <c r="I27" s="10">
        <f t="shared" si="4"/>
        <v>600</v>
      </c>
      <c r="J27" s="10">
        <f t="shared" si="4"/>
        <v>2700</v>
      </c>
      <c r="K27" s="10">
        <f t="shared" si="4"/>
        <v>140</v>
      </c>
      <c r="L27" s="10">
        <v>420</v>
      </c>
      <c r="M27" s="10">
        <f t="shared" si="4"/>
        <v>1350</v>
      </c>
      <c r="N27" s="10">
        <f t="shared" si="4"/>
        <v>0</v>
      </c>
      <c r="O27" s="1">
        <f>SUM(B27:M27)</f>
        <v>11880</v>
      </c>
      <c r="P27" s="1"/>
    </row>
    <row r="28" spans="1:16" ht="15.75" customHeight="1" x14ac:dyDescent="0.25">
      <c r="A28" s="113" t="s">
        <v>15</v>
      </c>
      <c r="B28" s="113"/>
      <c r="C28" s="11">
        <v>132</v>
      </c>
      <c r="D28" s="113" t="s">
        <v>165</v>
      </c>
      <c r="E28" s="113"/>
      <c r="F28" s="113"/>
      <c r="G28" s="113"/>
      <c r="H28" s="111"/>
      <c r="I28" s="111"/>
      <c r="J28" s="111"/>
      <c r="K28" s="111"/>
      <c r="L28" s="111"/>
      <c r="M28" s="111"/>
      <c r="N28" s="111"/>
      <c r="O28" s="111"/>
      <c r="P28" s="111"/>
    </row>
    <row r="29" spans="1:16" ht="15" customHeight="1" x14ac:dyDescent="0.25">
      <c r="A29" s="14" t="s">
        <v>21</v>
      </c>
      <c r="C29" s="114" t="s">
        <v>29</v>
      </c>
      <c r="D29" s="90"/>
      <c r="E29" s="90"/>
      <c r="F29" s="90"/>
      <c r="G29" s="115"/>
      <c r="H29" s="111"/>
      <c r="I29" s="111"/>
      <c r="J29" s="111"/>
      <c r="K29" s="111"/>
      <c r="L29" s="111"/>
      <c r="M29" s="111"/>
      <c r="N29" s="111"/>
      <c r="O29" s="111"/>
      <c r="P29" s="111"/>
    </row>
    <row r="30" spans="1:16" ht="15.75" customHeight="1" x14ac:dyDescent="0.25">
      <c r="A30" s="112" t="s">
        <v>34</v>
      </c>
      <c r="B30" s="112"/>
      <c r="C30" s="112"/>
      <c r="D30" s="112"/>
      <c r="E30" s="112"/>
      <c r="F30" s="112"/>
      <c r="G30" s="112"/>
      <c r="H30" s="111"/>
      <c r="I30" s="111"/>
      <c r="J30" s="111"/>
      <c r="K30" s="111"/>
      <c r="L30" s="111"/>
      <c r="M30" s="111"/>
      <c r="N30" s="111"/>
      <c r="O30" s="111"/>
      <c r="P30" s="111"/>
    </row>
  </sheetData>
  <sheetProtection selectLockedCells="1"/>
  <mergeCells count="16">
    <mergeCell ref="B16:P16"/>
    <mergeCell ref="H28:P30"/>
    <mergeCell ref="A30:G30"/>
    <mergeCell ref="A28:B28"/>
    <mergeCell ref="D28:G28"/>
    <mergeCell ref="C29:G29"/>
    <mergeCell ref="B1:P1"/>
    <mergeCell ref="A12:B12"/>
    <mergeCell ref="D12:G12"/>
    <mergeCell ref="C13:G13"/>
    <mergeCell ref="H13:K13"/>
    <mergeCell ref="A14:G14"/>
    <mergeCell ref="H14:K14"/>
    <mergeCell ref="L14:O14"/>
    <mergeCell ref="A15:B15"/>
    <mergeCell ref="D15:G15"/>
  </mergeCells>
  <phoneticPr fontId="4" type="noConversion"/>
  <conditionalFormatting sqref="B25:N25 B27:N27 B11:N11 B9:N9">
    <cfRule type="cellIs" dxfId="19" priority="1" stopIfTrue="1" operator="equal">
      <formula>0</formula>
    </cfRule>
  </conditionalFormatting>
  <conditionalFormatting sqref="B24:N24 B8:N8">
    <cfRule type="cellIs" dxfId="18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16" zoomScale="115" workbookViewId="0">
      <selection activeCell="D29" sqref="D29:G29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31.5" x14ac:dyDescent="0.25">
      <c r="A1" s="13" t="s">
        <v>85</v>
      </c>
      <c r="B1" s="116" t="s">
        <v>39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45" customHeight="1" thickBot="1" x14ac:dyDescent="0.25">
      <c r="A2" s="8" t="s">
        <v>14</v>
      </c>
      <c r="B2" s="9" t="s">
        <v>68</v>
      </c>
      <c r="C2" s="9" t="s">
        <v>27</v>
      </c>
      <c r="D2" s="9" t="s">
        <v>23</v>
      </c>
      <c r="E2" s="9" t="s">
        <v>26</v>
      </c>
      <c r="F2" s="9" t="s">
        <v>50</v>
      </c>
      <c r="G2" s="16" t="s">
        <v>43</v>
      </c>
      <c r="H2" s="9" t="s">
        <v>18</v>
      </c>
      <c r="I2" s="9" t="s">
        <v>55</v>
      </c>
      <c r="J2" s="16" t="s">
        <v>17</v>
      </c>
      <c r="K2" s="9" t="s">
        <v>37</v>
      </c>
      <c r="L2" s="16" t="s">
        <v>73</v>
      </c>
      <c r="M2" s="9" t="s">
        <v>40</v>
      </c>
      <c r="N2" s="9"/>
      <c r="O2" s="1"/>
      <c r="P2" s="1"/>
    </row>
    <row r="3" spans="1:16" ht="20.100000000000001" customHeight="1" thickBot="1" x14ac:dyDescent="0.25">
      <c r="A3" s="17" t="s">
        <v>86</v>
      </c>
      <c r="B3" s="18">
        <v>10</v>
      </c>
      <c r="C3" s="18">
        <v>15</v>
      </c>
      <c r="D3" s="18">
        <v>3</v>
      </c>
      <c r="E3" s="18"/>
      <c r="F3" s="18">
        <v>1</v>
      </c>
      <c r="G3" s="19">
        <v>3</v>
      </c>
      <c r="H3" s="18">
        <v>1</v>
      </c>
      <c r="I3" s="18"/>
      <c r="J3" s="18"/>
      <c r="K3" s="18">
        <v>3</v>
      </c>
      <c r="L3" s="18">
        <v>15</v>
      </c>
      <c r="M3" s="18">
        <v>3</v>
      </c>
      <c r="N3" s="20"/>
      <c r="O3" s="21"/>
      <c r="P3" s="21"/>
    </row>
    <row r="4" spans="1:16" ht="20.100000000000001" customHeight="1" thickBot="1" x14ac:dyDescent="0.25">
      <c r="A4" s="22" t="s">
        <v>31</v>
      </c>
      <c r="B4" s="23"/>
      <c r="C4" s="23"/>
      <c r="D4" s="23"/>
      <c r="E4" s="23">
        <v>20</v>
      </c>
      <c r="F4" s="23"/>
      <c r="G4" s="23"/>
      <c r="H4" s="23"/>
      <c r="I4" s="23"/>
      <c r="J4" s="23"/>
      <c r="K4" s="23"/>
      <c r="L4" s="23"/>
      <c r="M4" s="23"/>
      <c r="N4" s="24"/>
      <c r="O4" s="21"/>
      <c r="P4" s="21"/>
    </row>
    <row r="5" spans="1:16" ht="20.100000000000001" customHeight="1" thickBot="1" x14ac:dyDescent="0.25">
      <c r="A5" s="22" t="s">
        <v>53</v>
      </c>
      <c r="B5" s="23"/>
      <c r="C5" s="23"/>
      <c r="D5" s="23"/>
      <c r="E5" s="23"/>
      <c r="F5" s="23"/>
      <c r="G5" s="23"/>
      <c r="H5" s="23"/>
      <c r="I5" s="23">
        <v>2</v>
      </c>
      <c r="J5" s="23">
        <v>5</v>
      </c>
      <c r="K5" s="23"/>
      <c r="L5" s="23"/>
      <c r="M5" s="23"/>
      <c r="N5" s="24"/>
      <c r="O5" s="21"/>
      <c r="P5" s="21"/>
    </row>
    <row r="6" spans="1:16" ht="20.100000000000001" customHeight="1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1"/>
      <c r="P6" s="21"/>
    </row>
    <row r="7" spans="1:16" ht="24" customHeight="1" thickBot="1" x14ac:dyDescent="0.25">
      <c r="A7" s="22"/>
      <c r="B7" s="7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1"/>
      <c r="P7" s="21"/>
    </row>
    <row r="8" spans="1:16" ht="20.100000000000001" customHeight="1" thickBot="1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1"/>
      <c r="P8" s="21"/>
    </row>
    <row r="9" spans="1:16" ht="18" customHeight="1" thickBot="1" x14ac:dyDescent="0.25">
      <c r="A9" s="28" t="s">
        <v>1</v>
      </c>
      <c r="B9" s="29">
        <f>B10/$C$13*1000</f>
        <v>74.626865671641781</v>
      </c>
      <c r="C9" s="29">
        <f t="shared" ref="C9:N9" si="0">C10/$C$13*1000</f>
        <v>111.94029850746269</v>
      </c>
      <c r="D9" s="29">
        <f t="shared" si="0"/>
        <v>22.388059701492537</v>
      </c>
      <c r="E9" s="29">
        <f t="shared" si="0"/>
        <v>149.25373134328356</v>
      </c>
      <c r="F9" s="29">
        <f t="shared" si="0"/>
        <v>7.4626865671641793</v>
      </c>
      <c r="G9" s="29">
        <f t="shared" si="0"/>
        <v>22.388059701492537</v>
      </c>
      <c r="H9" s="29">
        <f t="shared" si="0"/>
        <v>7.4626865671641793</v>
      </c>
      <c r="I9" s="29">
        <f t="shared" si="0"/>
        <v>14.925373134328359</v>
      </c>
      <c r="J9" s="29">
        <f t="shared" si="0"/>
        <v>37.31343283582089</v>
      </c>
      <c r="K9" s="29">
        <f t="shared" si="0"/>
        <v>22.388059701492537</v>
      </c>
      <c r="L9" s="29">
        <f t="shared" si="0"/>
        <v>111.94029850746269</v>
      </c>
      <c r="M9" s="29">
        <f t="shared" si="0"/>
        <v>22.388059701492537</v>
      </c>
      <c r="N9" s="29">
        <f t="shared" si="0"/>
        <v>0</v>
      </c>
      <c r="O9" s="21"/>
      <c r="P9" s="21"/>
    </row>
    <row r="10" spans="1:16" ht="37.5" customHeight="1" thickBot="1" x14ac:dyDescent="0.25">
      <c r="A10" s="30" t="s">
        <v>2</v>
      </c>
      <c r="B10" s="31">
        <v>10</v>
      </c>
      <c r="C10" s="31">
        <v>15</v>
      </c>
      <c r="D10" s="31">
        <f t="shared" ref="D10:K10" si="1">SUM(D3:D8)</f>
        <v>3</v>
      </c>
      <c r="E10" s="31">
        <f t="shared" si="1"/>
        <v>20</v>
      </c>
      <c r="F10" s="31">
        <v>1</v>
      </c>
      <c r="G10" s="31">
        <f t="shared" si="1"/>
        <v>3</v>
      </c>
      <c r="H10" s="31">
        <f t="shared" si="1"/>
        <v>1</v>
      </c>
      <c r="I10" s="31">
        <v>2</v>
      </c>
      <c r="J10" s="31">
        <f t="shared" si="1"/>
        <v>5</v>
      </c>
      <c r="K10" s="31">
        <f t="shared" si="1"/>
        <v>3</v>
      </c>
      <c r="L10" s="31">
        <v>15</v>
      </c>
      <c r="M10" s="31">
        <f>SUM(M3:M8)</f>
        <v>3</v>
      </c>
      <c r="N10" s="31">
        <f>SUM(N3:N8)</f>
        <v>0</v>
      </c>
      <c r="O10" s="21"/>
      <c r="P10" s="21"/>
    </row>
    <row r="11" spans="1:16" ht="18" customHeight="1" thickBot="1" x14ac:dyDescent="0.25">
      <c r="A11" s="30" t="s">
        <v>3</v>
      </c>
      <c r="B11" s="32">
        <v>50</v>
      </c>
      <c r="C11" s="32">
        <v>400</v>
      </c>
      <c r="D11" s="32">
        <v>50</v>
      </c>
      <c r="E11" s="32">
        <v>30</v>
      </c>
      <c r="F11" s="32">
        <v>110</v>
      </c>
      <c r="G11" s="32">
        <v>156</v>
      </c>
      <c r="H11" s="32">
        <v>15</v>
      </c>
      <c r="I11" s="32">
        <v>450</v>
      </c>
      <c r="J11" s="32">
        <v>82</v>
      </c>
      <c r="K11" s="32">
        <v>35</v>
      </c>
      <c r="L11" s="32">
        <v>8.5</v>
      </c>
      <c r="M11" s="32">
        <v>820</v>
      </c>
      <c r="N11" s="32"/>
      <c r="O11" s="21"/>
      <c r="P11" s="21"/>
    </row>
    <row r="12" spans="1:16" ht="18" customHeight="1" thickBot="1" x14ac:dyDescent="0.25">
      <c r="A12" s="30" t="s">
        <v>4</v>
      </c>
      <c r="B12" s="31">
        <v>500</v>
      </c>
      <c r="C12" s="57">
        <v>6000</v>
      </c>
      <c r="D12" s="31">
        <v>150</v>
      </c>
      <c r="E12" s="31">
        <v>600</v>
      </c>
      <c r="F12" s="31">
        <v>110</v>
      </c>
      <c r="G12" s="31">
        <f t="shared" ref="G12:N12" si="2">G10*G11</f>
        <v>468</v>
      </c>
      <c r="H12" s="31">
        <f t="shared" si="2"/>
        <v>15</v>
      </c>
      <c r="I12" s="31">
        <v>900</v>
      </c>
      <c r="J12" s="31">
        <v>410</v>
      </c>
      <c r="K12" s="31">
        <f t="shared" si="2"/>
        <v>105</v>
      </c>
      <c r="L12" s="31" t="s">
        <v>87</v>
      </c>
      <c r="M12" s="31">
        <f t="shared" si="2"/>
        <v>2460</v>
      </c>
      <c r="N12" s="31">
        <f t="shared" si="2"/>
        <v>0</v>
      </c>
      <c r="O12" s="21"/>
      <c r="P12" s="21"/>
    </row>
    <row r="13" spans="1:16" ht="15.75" customHeight="1" thickBot="1" x14ac:dyDescent="0.3">
      <c r="A13" s="106" t="s">
        <v>15</v>
      </c>
      <c r="B13" s="106"/>
      <c r="C13" s="79">
        <v>134</v>
      </c>
      <c r="D13" s="98" t="s">
        <v>88</v>
      </c>
      <c r="E13" s="98"/>
      <c r="F13" s="98"/>
      <c r="G13" s="98"/>
      <c r="H13" s="76" t="s">
        <v>20</v>
      </c>
      <c r="I13" s="35"/>
      <c r="J13" s="76"/>
      <c r="K13" s="76"/>
      <c r="L13" s="76"/>
      <c r="M13" s="76"/>
      <c r="N13" s="36"/>
      <c r="O13" s="76"/>
      <c r="P13" s="75"/>
    </row>
    <row r="14" spans="1:16" ht="15.75" customHeight="1" x14ac:dyDescent="0.25">
      <c r="A14" s="38" t="s">
        <v>21</v>
      </c>
      <c r="B14" s="39"/>
      <c r="C14" s="102" t="s">
        <v>29</v>
      </c>
      <c r="D14" s="103"/>
      <c r="E14" s="103"/>
      <c r="F14" s="103"/>
      <c r="G14" s="104"/>
      <c r="H14" s="118"/>
      <c r="I14" s="118"/>
      <c r="J14" s="118"/>
      <c r="K14" s="118"/>
      <c r="L14" s="76"/>
      <c r="M14" s="76"/>
      <c r="N14" s="76"/>
      <c r="O14" s="76"/>
      <c r="P14" s="38"/>
    </row>
    <row r="15" spans="1:16" ht="18.75" customHeight="1" x14ac:dyDescent="0.25">
      <c r="A15" s="97" t="s">
        <v>34</v>
      </c>
      <c r="B15" s="97"/>
      <c r="C15" s="97"/>
      <c r="D15" s="97"/>
      <c r="E15" s="97"/>
      <c r="F15" s="97"/>
      <c r="G15" s="97"/>
      <c r="H15" s="98"/>
      <c r="I15" s="98"/>
      <c r="J15" s="98"/>
      <c r="K15" s="98"/>
      <c r="L15" s="98"/>
      <c r="M15" s="98"/>
      <c r="N15" s="98"/>
      <c r="O15" s="105"/>
      <c r="P15" s="74"/>
    </row>
    <row r="16" spans="1:16" ht="39" customHeight="1" x14ac:dyDescent="0.25">
      <c r="A16" s="106"/>
      <c r="B16" s="106"/>
      <c r="C16" s="33"/>
      <c r="D16" s="98"/>
      <c r="E16" s="98"/>
      <c r="F16" s="98"/>
      <c r="G16" s="98"/>
      <c r="H16" s="73"/>
      <c r="I16" s="73"/>
      <c r="J16" s="73"/>
      <c r="K16" s="73"/>
      <c r="L16" s="73"/>
      <c r="M16" s="73"/>
      <c r="N16" s="73"/>
      <c r="O16" s="76"/>
      <c r="P16" s="75"/>
    </row>
    <row r="17" spans="1:16" ht="15.75" x14ac:dyDescent="0.25">
      <c r="A17" s="41" t="s">
        <v>100</v>
      </c>
      <c r="B17" s="119" t="s">
        <v>41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</row>
    <row r="18" spans="1:16" ht="39.75" customHeight="1" thickBot="1" x14ac:dyDescent="0.25">
      <c r="A18" s="42" t="s">
        <v>14</v>
      </c>
      <c r="B18" s="43" t="s">
        <v>77</v>
      </c>
      <c r="C18" s="43" t="s">
        <v>40</v>
      </c>
      <c r="D18" s="43" t="s">
        <v>69</v>
      </c>
      <c r="E18" s="43" t="s">
        <v>16</v>
      </c>
      <c r="F18" s="43" t="s">
        <v>17</v>
      </c>
      <c r="G18" s="43" t="s">
        <v>91</v>
      </c>
      <c r="H18" s="43" t="s">
        <v>18</v>
      </c>
      <c r="I18" s="43" t="s">
        <v>26</v>
      </c>
      <c r="J18" s="43"/>
      <c r="K18" s="43"/>
      <c r="L18" s="43"/>
      <c r="M18" s="43"/>
      <c r="N18" s="43"/>
      <c r="O18" s="46"/>
      <c r="P18" s="46"/>
    </row>
    <row r="19" spans="1:16" ht="20.100000000000001" customHeight="1" x14ac:dyDescent="0.2">
      <c r="A19" s="72" t="s">
        <v>89</v>
      </c>
      <c r="B19" s="18">
        <v>10</v>
      </c>
      <c r="C19" s="18">
        <v>3</v>
      </c>
      <c r="D19" s="18">
        <v>12</v>
      </c>
      <c r="E19" s="18"/>
      <c r="F19" s="18"/>
      <c r="G19" s="18"/>
      <c r="H19" s="18">
        <v>1</v>
      </c>
      <c r="I19" s="18"/>
      <c r="J19" s="18"/>
      <c r="K19" s="18"/>
      <c r="L19" s="18"/>
      <c r="M19" s="18"/>
      <c r="N19" s="20"/>
      <c r="O19" s="47"/>
      <c r="P19" s="48"/>
    </row>
    <row r="20" spans="1:16" ht="20.100000000000001" customHeight="1" x14ac:dyDescent="0.2">
      <c r="A20" s="22" t="s">
        <v>31</v>
      </c>
      <c r="B20" s="23"/>
      <c r="C20" s="23"/>
      <c r="D20" s="23"/>
      <c r="E20" s="23"/>
      <c r="F20" s="23"/>
      <c r="G20" s="23"/>
      <c r="H20" s="23"/>
      <c r="I20" s="23">
        <v>20</v>
      </c>
      <c r="J20" s="23"/>
      <c r="K20" s="23"/>
      <c r="L20" s="23"/>
      <c r="M20" s="23"/>
      <c r="N20" s="24"/>
      <c r="O20" s="47"/>
      <c r="P20" s="48"/>
    </row>
    <row r="21" spans="1:16" ht="20.100000000000001" customHeight="1" x14ac:dyDescent="0.2">
      <c r="A21" s="22" t="s">
        <v>99</v>
      </c>
      <c r="B21" s="23"/>
      <c r="C21" s="23"/>
      <c r="D21" s="23"/>
      <c r="E21" s="23">
        <v>2</v>
      </c>
      <c r="F21" s="23">
        <v>5</v>
      </c>
      <c r="G21" s="23"/>
      <c r="H21" s="23"/>
      <c r="I21" s="23"/>
      <c r="J21" s="23"/>
      <c r="K21" s="23"/>
      <c r="L21" s="23"/>
      <c r="M21" s="23"/>
      <c r="N21" s="24"/>
      <c r="O21" s="47"/>
      <c r="P21" s="48"/>
    </row>
    <row r="22" spans="1:16" ht="20.100000000000001" customHeight="1" x14ac:dyDescent="0.2">
      <c r="A22" s="22" t="s">
        <v>90</v>
      </c>
      <c r="B22" s="23"/>
      <c r="C22" s="23"/>
      <c r="D22" s="23"/>
      <c r="E22" s="23"/>
      <c r="F22" s="23"/>
      <c r="G22" s="23">
        <v>30</v>
      </c>
      <c r="H22" s="23"/>
      <c r="I22" s="23"/>
      <c r="J22" s="23"/>
      <c r="K22" s="23"/>
      <c r="L22" s="23"/>
      <c r="M22" s="23"/>
      <c r="N22" s="24"/>
      <c r="O22" s="47"/>
      <c r="P22" s="48"/>
    </row>
    <row r="23" spans="1:16" ht="20.100000000000001" customHeight="1" x14ac:dyDescent="0.2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47"/>
      <c r="P23" s="48"/>
    </row>
    <row r="24" spans="1:16" ht="20.100000000000001" customHeight="1" thickBot="1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21"/>
      <c r="P24" s="21"/>
    </row>
    <row r="25" spans="1:16" ht="18" customHeight="1" thickBot="1" x14ac:dyDescent="0.25">
      <c r="A25" s="28" t="s">
        <v>1</v>
      </c>
      <c r="B25" s="29">
        <f>B26/$C$29*1000</f>
        <v>75.757575757575765</v>
      </c>
      <c r="C25" s="29">
        <f t="shared" ref="C25:M25" si="3">C26/$C$29*1000</f>
        <v>22.727272727272727</v>
      </c>
      <c r="D25" s="29">
        <f t="shared" si="3"/>
        <v>90.909090909090907</v>
      </c>
      <c r="E25" s="29">
        <f t="shared" si="3"/>
        <v>15.151515151515152</v>
      </c>
      <c r="F25" s="29">
        <f t="shared" si="3"/>
        <v>37.878787878787882</v>
      </c>
      <c r="G25" s="29">
        <v>1</v>
      </c>
      <c r="H25" s="29">
        <v>1</v>
      </c>
      <c r="I25" s="29">
        <f t="shared" si="3"/>
        <v>151.51515151515153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29">
        <f t="shared" si="3"/>
        <v>0</v>
      </c>
      <c r="N25" s="29"/>
      <c r="O25" s="21"/>
      <c r="P25" s="21"/>
    </row>
    <row r="26" spans="1:16" ht="37.5" customHeight="1" thickBot="1" x14ac:dyDescent="0.25">
      <c r="A26" s="30" t="s">
        <v>2</v>
      </c>
      <c r="B26" s="31">
        <v>10</v>
      </c>
      <c r="C26" s="31">
        <v>3</v>
      </c>
      <c r="D26" s="31">
        <v>12</v>
      </c>
      <c r="E26" s="31">
        <v>2</v>
      </c>
      <c r="F26" s="31">
        <f>SUM(F19:F24)</f>
        <v>5</v>
      </c>
      <c r="G26" s="31">
        <v>30</v>
      </c>
      <c r="H26" s="31">
        <v>1</v>
      </c>
      <c r="I26" s="31">
        <v>20</v>
      </c>
      <c r="J26" s="31">
        <f>SUM(J19:J24)</f>
        <v>0</v>
      </c>
      <c r="K26" s="31">
        <f>SUM(K19:K24)</f>
        <v>0</v>
      </c>
      <c r="L26" s="31">
        <f>SUM(L19:L24)</f>
        <v>0</v>
      </c>
      <c r="M26" s="31">
        <f>SUM(M19:M24)</f>
        <v>0</v>
      </c>
      <c r="N26" s="31"/>
      <c r="O26" s="21"/>
      <c r="P26" s="21"/>
    </row>
    <row r="27" spans="1:16" ht="18" customHeight="1" thickBot="1" x14ac:dyDescent="0.25">
      <c r="A27" s="30" t="s">
        <v>3</v>
      </c>
      <c r="B27" s="32">
        <v>100</v>
      </c>
      <c r="C27" s="32">
        <v>820</v>
      </c>
      <c r="D27" s="32">
        <v>280</v>
      </c>
      <c r="E27" s="32">
        <v>140</v>
      </c>
      <c r="F27" s="32">
        <v>82</v>
      </c>
      <c r="G27" s="32">
        <v>130</v>
      </c>
      <c r="H27" s="32">
        <v>15</v>
      </c>
      <c r="I27" s="32">
        <v>30</v>
      </c>
      <c r="J27" s="32"/>
      <c r="K27" s="32"/>
      <c r="L27" s="32"/>
      <c r="M27" s="32"/>
      <c r="N27" s="32"/>
      <c r="O27" s="21"/>
      <c r="P27" s="21"/>
    </row>
    <row r="28" spans="1:16" ht="18" customHeight="1" thickBot="1" x14ac:dyDescent="0.25">
      <c r="A28" s="30" t="s">
        <v>4</v>
      </c>
      <c r="B28" s="31">
        <v>1000</v>
      </c>
      <c r="C28" s="57">
        <f t="shared" ref="C28:L28" si="4">C26*C27</f>
        <v>2460</v>
      </c>
      <c r="D28" s="31">
        <v>3360</v>
      </c>
      <c r="E28" s="31">
        <v>280</v>
      </c>
      <c r="F28" s="31">
        <f t="shared" si="4"/>
        <v>410</v>
      </c>
      <c r="G28" s="31">
        <f t="shared" si="4"/>
        <v>3900</v>
      </c>
      <c r="H28" s="31">
        <v>15</v>
      </c>
      <c r="I28" s="31">
        <v>600</v>
      </c>
      <c r="J28" s="31">
        <f t="shared" si="4"/>
        <v>0</v>
      </c>
      <c r="K28" s="31">
        <f t="shared" si="4"/>
        <v>0</v>
      </c>
      <c r="L28" s="31">
        <f t="shared" si="4"/>
        <v>0</v>
      </c>
      <c r="M28" s="31"/>
      <c r="N28" s="31"/>
      <c r="O28" s="21"/>
      <c r="P28" s="21"/>
    </row>
    <row r="29" spans="1:16" ht="15.75" customHeight="1" thickBot="1" x14ac:dyDescent="0.3">
      <c r="A29" s="98" t="s">
        <v>15</v>
      </c>
      <c r="B29" s="98"/>
      <c r="C29" s="80">
        <v>132</v>
      </c>
      <c r="D29" s="98" t="s">
        <v>101</v>
      </c>
      <c r="E29" s="98"/>
      <c r="F29" s="98"/>
      <c r="G29" s="98"/>
      <c r="H29" s="120"/>
      <c r="I29" s="120"/>
      <c r="J29" s="120"/>
      <c r="K29" s="120"/>
      <c r="L29" s="120"/>
      <c r="M29" s="120"/>
      <c r="N29" s="120"/>
      <c r="O29" s="121"/>
      <c r="P29" s="121"/>
    </row>
    <row r="30" spans="1:16" ht="15.75" x14ac:dyDescent="0.25">
      <c r="A30" s="97" t="s">
        <v>21</v>
      </c>
      <c r="B30" s="97"/>
      <c r="C30" s="97" t="s">
        <v>22</v>
      </c>
      <c r="D30" s="97"/>
      <c r="E30" s="97"/>
      <c r="F30" s="97"/>
      <c r="G30" s="97"/>
      <c r="H30" s="122"/>
      <c r="I30" s="122"/>
      <c r="J30" s="122"/>
      <c r="K30" s="122"/>
      <c r="L30" s="122"/>
      <c r="M30" s="122"/>
      <c r="N30" s="122"/>
      <c r="O30" s="122"/>
      <c r="P30" s="122"/>
    </row>
    <row r="31" spans="1:16" ht="15.75" x14ac:dyDescent="0.25">
      <c r="A31" s="97" t="s">
        <v>34</v>
      </c>
      <c r="B31" s="97"/>
      <c r="C31" s="97"/>
      <c r="D31" s="97"/>
      <c r="E31" s="97"/>
      <c r="F31" s="97"/>
      <c r="G31" s="97"/>
      <c r="H31" s="122"/>
      <c r="I31" s="122"/>
      <c r="J31" s="122"/>
      <c r="K31" s="122"/>
      <c r="L31" s="122"/>
      <c r="M31" s="122"/>
      <c r="N31" s="122"/>
      <c r="O31" s="122"/>
      <c r="P31" s="122"/>
    </row>
  </sheetData>
  <sheetProtection selectLockedCells="1"/>
  <mergeCells count="16">
    <mergeCell ref="B17:P17"/>
    <mergeCell ref="H29:P31"/>
    <mergeCell ref="A30:G30"/>
    <mergeCell ref="A31:G31"/>
    <mergeCell ref="A29:B29"/>
    <mergeCell ref="D29:G29"/>
    <mergeCell ref="B1:P1"/>
    <mergeCell ref="A13:B13"/>
    <mergeCell ref="D13:G13"/>
    <mergeCell ref="C14:G14"/>
    <mergeCell ref="H14:K14"/>
    <mergeCell ref="A15:G15"/>
    <mergeCell ref="H15:K15"/>
    <mergeCell ref="L15:O15"/>
    <mergeCell ref="A16:B16"/>
    <mergeCell ref="D16:G16"/>
  </mergeCells>
  <phoneticPr fontId="4" type="noConversion"/>
  <conditionalFormatting sqref="B28:N28 B26:N26 B10:N10 B12:N12">
    <cfRule type="cellIs" dxfId="17" priority="1" stopIfTrue="1" operator="equal">
      <formula>0</formula>
    </cfRule>
  </conditionalFormatting>
  <conditionalFormatting sqref="B25:N25 B9:N9">
    <cfRule type="cellIs" dxfId="16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BreakPreview" topLeftCell="A19" zoomScale="115" workbookViewId="0">
      <selection activeCell="D33" sqref="D33:G33"/>
    </sheetView>
  </sheetViews>
  <sheetFormatPr defaultRowHeight="12.75" x14ac:dyDescent="0.2"/>
  <cols>
    <col min="1" max="1" width="19.85546875" customWidth="1"/>
    <col min="2" max="2" width="6.28515625" customWidth="1"/>
    <col min="3" max="3" width="5.28515625" customWidth="1"/>
    <col min="4" max="4" width="4.5703125" customWidth="1"/>
    <col min="5" max="10" width="5.7109375" customWidth="1"/>
    <col min="11" max="11" width="7.140625" customWidth="1"/>
    <col min="12" max="12" width="4.7109375" customWidth="1"/>
    <col min="13" max="13" width="5.7109375" customWidth="1"/>
    <col min="14" max="14" width="6.7109375" customWidth="1"/>
    <col min="15" max="15" width="5.7109375" hidden="1" customWidth="1"/>
    <col min="16" max="16" width="37.7109375" hidden="1" customWidth="1"/>
    <col min="17" max="17" width="9.140625" hidden="1" customWidth="1"/>
  </cols>
  <sheetData>
    <row r="1" spans="1:17" ht="38.25" x14ac:dyDescent="0.25">
      <c r="A1" s="4" t="s">
        <v>92</v>
      </c>
      <c r="B1" s="99" t="s">
        <v>47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36.75" customHeight="1" thickBot="1" x14ac:dyDescent="0.25">
      <c r="A2" s="8" t="s">
        <v>14</v>
      </c>
      <c r="B2" s="9" t="s">
        <v>94</v>
      </c>
      <c r="C2" s="9" t="s">
        <v>95</v>
      </c>
      <c r="D2" s="9" t="s">
        <v>26</v>
      </c>
      <c r="E2" s="9" t="s">
        <v>25</v>
      </c>
      <c r="F2" s="52" t="s">
        <v>18</v>
      </c>
      <c r="G2" s="9" t="s">
        <v>40</v>
      </c>
      <c r="H2" s="9" t="s">
        <v>84</v>
      </c>
      <c r="I2" s="9" t="s">
        <v>17</v>
      </c>
      <c r="J2" s="9" t="s">
        <v>38</v>
      </c>
      <c r="K2" s="81" t="s">
        <v>97</v>
      </c>
      <c r="M2" s="9"/>
      <c r="N2" s="9"/>
      <c r="O2" s="9"/>
      <c r="P2" s="1"/>
      <c r="Q2" s="1"/>
    </row>
    <row r="3" spans="1:17" ht="20.100000000000001" customHeight="1" thickBot="1" x14ac:dyDescent="0.25">
      <c r="A3" s="17" t="s">
        <v>93</v>
      </c>
      <c r="B3" s="18">
        <v>5</v>
      </c>
      <c r="C3" s="18"/>
      <c r="D3" s="18"/>
      <c r="E3" s="18"/>
      <c r="F3" s="18">
        <v>1</v>
      </c>
      <c r="G3" s="19">
        <v>4</v>
      </c>
      <c r="H3" s="18">
        <v>3</v>
      </c>
      <c r="I3" s="18"/>
      <c r="J3" s="18"/>
      <c r="K3" s="18"/>
      <c r="L3" s="18"/>
      <c r="M3" s="18"/>
      <c r="N3" s="65"/>
      <c r="O3" s="20"/>
      <c r="P3" s="21"/>
      <c r="Q3" s="21"/>
    </row>
    <row r="4" spans="1:17" ht="20.100000000000001" customHeight="1" thickBot="1" x14ac:dyDescent="0.25">
      <c r="A4" s="22" t="s">
        <v>62</v>
      </c>
      <c r="B4" s="23"/>
      <c r="C4" s="23">
        <v>15</v>
      </c>
      <c r="D4" s="23"/>
      <c r="E4" s="23">
        <v>3</v>
      </c>
      <c r="F4" s="23"/>
      <c r="G4" s="23"/>
      <c r="H4" s="23"/>
      <c r="I4" s="23">
        <v>4</v>
      </c>
      <c r="J4" s="23"/>
      <c r="K4" s="23"/>
      <c r="L4" s="23"/>
      <c r="M4" s="23"/>
      <c r="N4" s="66"/>
      <c r="O4" s="24"/>
      <c r="P4" s="21"/>
      <c r="Q4" s="21"/>
    </row>
    <row r="5" spans="1:17" ht="20.100000000000001" customHeight="1" thickBot="1" x14ac:dyDescent="0.25">
      <c r="A5" s="22" t="s">
        <v>44</v>
      </c>
      <c r="B5" s="23"/>
      <c r="C5" s="23"/>
      <c r="D5" s="23">
        <v>20</v>
      </c>
      <c r="E5" s="23"/>
      <c r="F5" s="23"/>
      <c r="G5" s="23"/>
      <c r="H5" s="23"/>
      <c r="I5" s="23"/>
      <c r="J5" s="23"/>
      <c r="K5" s="23"/>
      <c r="L5" s="23"/>
      <c r="M5" s="23"/>
      <c r="N5" s="66"/>
      <c r="O5" s="24"/>
      <c r="P5" s="21"/>
      <c r="Q5" s="21"/>
    </row>
    <row r="6" spans="1:17" ht="20.100000000000001" customHeight="1" thickBot="1" x14ac:dyDescent="0.25">
      <c r="A6" s="22" t="s">
        <v>96</v>
      </c>
      <c r="B6" s="23"/>
      <c r="C6" s="23"/>
      <c r="D6" s="23"/>
      <c r="E6" s="23"/>
      <c r="F6" s="23"/>
      <c r="G6" s="23"/>
      <c r="H6" s="23"/>
      <c r="I6" s="23"/>
      <c r="J6" s="23">
        <v>20</v>
      </c>
      <c r="K6" s="23"/>
      <c r="L6" s="23"/>
      <c r="M6" s="23"/>
      <c r="N6" s="66"/>
      <c r="O6" s="24"/>
      <c r="P6" s="21"/>
      <c r="Q6" s="21"/>
    </row>
    <row r="7" spans="1:17" ht="20.100000000000001" customHeight="1" thickBot="1" x14ac:dyDescent="0.25">
      <c r="A7" s="22" t="s">
        <v>97</v>
      </c>
      <c r="B7" s="23"/>
      <c r="C7" s="23"/>
      <c r="D7" s="23"/>
      <c r="E7" s="23"/>
      <c r="F7" s="23"/>
      <c r="G7" s="23"/>
      <c r="H7" s="23"/>
      <c r="I7" s="23"/>
      <c r="J7" s="23"/>
      <c r="K7" s="23">
        <v>135</v>
      </c>
      <c r="L7" s="23"/>
      <c r="M7" s="23"/>
      <c r="N7" s="66"/>
      <c r="O7" s="24"/>
      <c r="P7" s="21"/>
      <c r="Q7" s="21"/>
    </row>
    <row r="8" spans="1:17" ht="20.100000000000001" customHeight="1" thickBo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66"/>
      <c r="O8" s="24"/>
      <c r="P8" s="21"/>
      <c r="Q8" s="21"/>
    </row>
    <row r="9" spans="1:17" ht="20.100000000000001" customHeight="1" thickBo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66"/>
      <c r="O9" s="24"/>
      <c r="P9" s="21"/>
      <c r="Q9" s="21"/>
    </row>
    <row r="10" spans="1:17" ht="20.100000000000001" customHeight="1" thickBo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67"/>
      <c r="O10" s="27"/>
      <c r="P10" s="21"/>
      <c r="Q10" s="21"/>
    </row>
    <row r="11" spans="1:17" ht="18" customHeight="1" thickBot="1" x14ac:dyDescent="0.25">
      <c r="A11" s="28" t="s">
        <v>1</v>
      </c>
      <c r="B11" s="29">
        <f>B12/$C$15*1000</f>
        <v>37.878787878787882</v>
      </c>
      <c r="C11" s="29">
        <f t="shared" ref="C11:O11" si="0">C12/$C$15*1000</f>
        <v>113.63636363636363</v>
      </c>
      <c r="D11" s="29">
        <f>D12/$C$15*1000</f>
        <v>151.51515151515153</v>
      </c>
      <c r="E11" s="29">
        <f t="shared" si="0"/>
        <v>22.727272727272727</v>
      </c>
      <c r="F11" s="29">
        <f t="shared" si="0"/>
        <v>7.5757575757575761</v>
      </c>
      <c r="G11" s="29">
        <f t="shared" si="0"/>
        <v>30.303030303030305</v>
      </c>
      <c r="H11" s="29">
        <f t="shared" si="0"/>
        <v>22.727272727272727</v>
      </c>
      <c r="I11" s="29">
        <f t="shared" si="0"/>
        <v>30.303030303030305</v>
      </c>
      <c r="J11" s="29">
        <f t="shared" si="0"/>
        <v>151.51515151515153</v>
      </c>
      <c r="K11" s="29">
        <f t="shared" si="0"/>
        <v>1022.7272727272727</v>
      </c>
      <c r="L11" s="29">
        <f t="shared" si="0"/>
        <v>0</v>
      </c>
      <c r="M11" s="29">
        <f t="shared" si="0"/>
        <v>0</v>
      </c>
      <c r="N11" s="29"/>
      <c r="O11" s="29">
        <f t="shared" si="0"/>
        <v>0</v>
      </c>
      <c r="P11" s="21"/>
      <c r="Q11" s="21"/>
    </row>
    <row r="12" spans="1:17" ht="37.5" customHeight="1" thickBot="1" x14ac:dyDescent="0.25">
      <c r="A12" s="30" t="s">
        <v>2</v>
      </c>
      <c r="B12" s="31">
        <f>SUM(B3:B10)</f>
        <v>5</v>
      </c>
      <c r="C12" s="31">
        <v>15</v>
      </c>
      <c r="D12" s="31">
        <f>SUM(D3:D10)</f>
        <v>20</v>
      </c>
      <c r="E12" s="31">
        <f>SUM(E3:E10)</f>
        <v>3</v>
      </c>
      <c r="F12" s="31">
        <f t="shared" ref="F12:O12" si="1">SUM(F3:F10)</f>
        <v>1</v>
      </c>
      <c r="G12" s="31">
        <f t="shared" si="1"/>
        <v>4</v>
      </c>
      <c r="H12" s="31">
        <f t="shared" si="1"/>
        <v>3</v>
      </c>
      <c r="I12" s="31">
        <f t="shared" si="1"/>
        <v>4</v>
      </c>
      <c r="J12" s="31">
        <f t="shared" si="1"/>
        <v>20</v>
      </c>
      <c r="K12" s="31">
        <f t="shared" si="1"/>
        <v>135</v>
      </c>
      <c r="L12" s="31">
        <f t="shared" si="1"/>
        <v>0</v>
      </c>
      <c r="M12" s="31">
        <f t="shared" si="1"/>
        <v>0</v>
      </c>
      <c r="N12" s="31"/>
      <c r="O12" s="31">
        <f t="shared" si="1"/>
        <v>0</v>
      </c>
      <c r="P12" s="21"/>
      <c r="Q12" s="21"/>
    </row>
    <row r="13" spans="1:17" ht="18" customHeight="1" thickBot="1" x14ac:dyDescent="0.25">
      <c r="A13" s="30" t="s">
        <v>3</v>
      </c>
      <c r="B13" s="32">
        <v>50</v>
      </c>
      <c r="C13" s="32">
        <v>120</v>
      </c>
      <c r="D13" s="32">
        <v>30</v>
      </c>
      <c r="E13" s="32">
        <v>70</v>
      </c>
      <c r="F13" s="32">
        <v>15</v>
      </c>
      <c r="G13" s="32">
        <v>820</v>
      </c>
      <c r="H13" s="32">
        <v>650</v>
      </c>
      <c r="I13" s="32">
        <v>82</v>
      </c>
      <c r="J13" s="32">
        <v>90</v>
      </c>
      <c r="K13" s="130">
        <v>85</v>
      </c>
      <c r="L13" s="32"/>
      <c r="M13" s="32"/>
      <c r="N13" s="32"/>
      <c r="O13" s="32"/>
      <c r="P13" s="21"/>
      <c r="Q13" s="21"/>
    </row>
    <row r="14" spans="1:17" ht="18" customHeight="1" thickBot="1" x14ac:dyDescent="0.25">
      <c r="A14" s="30" t="s">
        <v>4</v>
      </c>
      <c r="B14" s="31">
        <f>B12*B13</f>
        <v>250</v>
      </c>
      <c r="C14" s="31">
        <v>1800</v>
      </c>
      <c r="D14" s="31">
        <v>750</v>
      </c>
      <c r="E14" s="31">
        <f t="shared" ref="E14" si="2">E12*E13</f>
        <v>210</v>
      </c>
      <c r="F14" s="31">
        <f t="shared" ref="F14:O14" si="3">F12*F13</f>
        <v>15</v>
      </c>
      <c r="G14" s="31">
        <v>3280</v>
      </c>
      <c r="H14" s="31">
        <v>1950</v>
      </c>
      <c r="I14" s="31">
        <f t="shared" si="3"/>
        <v>328</v>
      </c>
      <c r="J14" s="31">
        <v>1350</v>
      </c>
      <c r="K14" s="31">
        <v>1147</v>
      </c>
      <c r="L14" s="31">
        <f t="shared" si="3"/>
        <v>0</v>
      </c>
      <c r="M14" s="31">
        <f t="shared" si="3"/>
        <v>0</v>
      </c>
      <c r="N14" s="31"/>
      <c r="O14" s="31">
        <f t="shared" si="3"/>
        <v>0</v>
      </c>
      <c r="P14" s="21"/>
      <c r="Q14" s="21"/>
    </row>
    <row r="15" spans="1:17" ht="15.75" x14ac:dyDescent="0.25">
      <c r="A15" s="106" t="s">
        <v>15</v>
      </c>
      <c r="B15" s="106"/>
      <c r="C15" s="33">
        <v>132</v>
      </c>
      <c r="D15" s="98" t="s">
        <v>98</v>
      </c>
      <c r="E15" s="98"/>
      <c r="F15" s="98"/>
      <c r="G15" s="98"/>
      <c r="H15" s="95"/>
      <c r="I15" s="95"/>
      <c r="J15" s="95"/>
      <c r="K15" s="95"/>
      <c r="L15" s="95"/>
      <c r="M15" s="95"/>
      <c r="N15" s="95"/>
      <c r="O15" s="95"/>
      <c r="P15" s="96"/>
      <c r="Q15" s="96"/>
    </row>
    <row r="16" spans="1:17" ht="15.75" customHeight="1" x14ac:dyDescent="0.25">
      <c r="A16" s="97" t="s">
        <v>46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ht="18.75" customHeight="1" x14ac:dyDescent="0.25">
      <c r="A17" s="55"/>
      <c r="B17" s="55"/>
      <c r="C17" s="55"/>
      <c r="D17" s="55"/>
      <c r="E17" s="55"/>
      <c r="F17" s="55"/>
      <c r="G17" s="55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ht="43.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36" x14ac:dyDescent="0.2">
      <c r="A19" s="64" t="s">
        <v>102</v>
      </c>
      <c r="B19" s="99" t="s">
        <v>47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1:17" ht="39.75" customHeight="1" thickBot="1" x14ac:dyDescent="0.25">
      <c r="A20" s="42" t="s">
        <v>14</v>
      </c>
      <c r="B20" s="43" t="s">
        <v>68</v>
      </c>
      <c r="C20" s="44" t="s">
        <v>27</v>
      </c>
      <c r="D20" s="45" t="s">
        <v>26</v>
      </c>
      <c r="E20" s="43" t="s">
        <v>43</v>
      </c>
      <c r="F20" s="43" t="s">
        <v>42</v>
      </c>
      <c r="G20" s="43" t="s">
        <v>105</v>
      </c>
      <c r="H20" s="43" t="s">
        <v>17</v>
      </c>
      <c r="I20" s="43" t="s">
        <v>18</v>
      </c>
      <c r="J20" s="43" t="s">
        <v>166</v>
      </c>
      <c r="K20" s="43" t="s">
        <v>24</v>
      </c>
      <c r="L20" s="43" t="s">
        <v>23</v>
      </c>
      <c r="M20" s="44" t="s">
        <v>107</v>
      </c>
      <c r="N20" s="44"/>
      <c r="O20" s="43" t="s">
        <v>51</v>
      </c>
      <c r="P20" s="46"/>
      <c r="Q20" s="46"/>
    </row>
    <row r="21" spans="1:17" ht="20.100000000000001" customHeight="1" x14ac:dyDescent="0.2">
      <c r="A21" s="69" t="s">
        <v>103</v>
      </c>
      <c r="B21" s="18">
        <v>10</v>
      </c>
      <c r="C21" s="18">
        <v>9</v>
      </c>
      <c r="D21" s="18"/>
      <c r="E21" s="18">
        <v>3</v>
      </c>
      <c r="F21" s="18"/>
      <c r="G21" s="18"/>
      <c r="H21" s="18"/>
      <c r="I21" s="18">
        <v>1</v>
      </c>
      <c r="J21" s="18">
        <v>15</v>
      </c>
      <c r="K21" s="18">
        <v>2</v>
      </c>
      <c r="L21" s="18">
        <v>3</v>
      </c>
      <c r="M21" s="18">
        <v>12</v>
      </c>
      <c r="N21" s="65"/>
      <c r="O21" s="20"/>
      <c r="P21" s="47"/>
      <c r="Q21" s="48"/>
    </row>
    <row r="22" spans="1:17" ht="20.100000000000001" customHeight="1" x14ac:dyDescent="0.2">
      <c r="A22" s="22" t="s">
        <v>31</v>
      </c>
      <c r="B22" s="23"/>
      <c r="C22" s="23"/>
      <c r="D22" s="23">
        <v>20</v>
      </c>
      <c r="E22" s="23"/>
      <c r="F22" s="23"/>
      <c r="G22" s="23"/>
      <c r="H22" s="23"/>
      <c r="I22" s="23"/>
      <c r="J22" s="23"/>
      <c r="K22" s="23"/>
      <c r="L22" s="23"/>
      <c r="M22" s="23"/>
      <c r="N22" s="66"/>
      <c r="O22" s="24"/>
      <c r="P22" s="47"/>
      <c r="Q22" s="48"/>
    </row>
    <row r="23" spans="1:17" ht="20.100000000000001" customHeight="1" x14ac:dyDescent="0.2">
      <c r="A23" s="22" t="s">
        <v>104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66"/>
      <c r="O23" s="24"/>
      <c r="P23" s="47"/>
      <c r="Q23" s="48"/>
    </row>
    <row r="24" spans="1:17" ht="20.100000000000001" customHeight="1" x14ac:dyDescent="0.2">
      <c r="A24" s="22" t="s">
        <v>65</v>
      </c>
      <c r="B24" s="23"/>
      <c r="C24" s="23"/>
      <c r="D24" s="23"/>
      <c r="E24" s="23"/>
      <c r="F24" s="23"/>
      <c r="G24" s="23">
        <v>8</v>
      </c>
      <c r="H24" s="23">
        <v>2</v>
      </c>
      <c r="I24" s="23"/>
      <c r="J24" s="23"/>
      <c r="K24" s="23"/>
      <c r="L24" s="23"/>
      <c r="M24" s="23"/>
      <c r="N24" s="66"/>
      <c r="O24" s="24"/>
      <c r="P24" s="47"/>
      <c r="Q24" s="48"/>
    </row>
    <row r="25" spans="1:17" ht="20.100000000000001" customHeight="1" x14ac:dyDescent="0.2">
      <c r="A25" s="22" t="s">
        <v>38</v>
      </c>
      <c r="B25" s="23"/>
      <c r="C25" s="23"/>
      <c r="D25" s="23"/>
      <c r="E25" s="23"/>
      <c r="F25" s="23">
        <v>5</v>
      </c>
      <c r="G25" s="23"/>
      <c r="H25" s="23"/>
      <c r="I25" s="23"/>
      <c r="J25" s="23"/>
      <c r="K25" s="23"/>
      <c r="L25" s="23"/>
      <c r="M25" s="23"/>
      <c r="N25" s="66"/>
      <c r="O25" s="24"/>
      <c r="P25" s="47"/>
      <c r="Q25" s="48"/>
    </row>
    <row r="26" spans="1:17" ht="20.100000000000001" customHeight="1" x14ac:dyDescent="0.2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66"/>
      <c r="O26" s="24"/>
      <c r="P26" s="47"/>
      <c r="Q26" s="48"/>
    </row>
    <row r="27" spans="1:17" ht="20.100000000000001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66"/>
      <c r="O27" s="24"/>
      <c r="P27" s="47"/>
      <c r="Q27" s="48"/>
    </row>
    <row r="28" spans="1:17" ht="20.100000000000001" customHeight="1" thickBot="1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68"/>
      <c r="O28" s="51"/>
      <c r="P28" s="21"/>
      <c r="Q28" s="21"/>
    </row>
    <row r="29" spans="1:17" ht="18" customHeight="1" thickBot="1" x14ac:dyDescent="0.25">
      <c r="A29" s="28" t="s">
        <v>1</v>
      </c>
      <c r="B29" s="29">
        <f>B30/$C$33*1000</f>
        <v>75.757575757575765</v>
      </c>
      <c r="C29" s="29">
        <f t="shared" ref="C29:O29" si="4">C30/$C$33*1000</f>
        <v>68.181818181818173</v>
      </c>
      <c r="D29" s="29"/>
      <c r="E29" s="29"/>
      <c r="F29" s="29">
        <f t="shared" si="4"/>
        <v>37.878787878787882</v>
      </c>
      <c r="G29" s="29">
        <f t="shared" si="4"/>
        <v>60.606060606060609</v>
      </c>
      <c r="H29" s="29">
        <f t="shared" si="4"/>
        <v>15.151515151515152</v>
      </c>
      <c r="I29" s="29">
        <f t="shared" si="4"/>
        <v>7.5757575757575761</v>
      </c>
      <c r="J29" s="29">
        <f t="shared" si="4"/>
        <v>113.63636363636363</v>
      </c>
      <c r="K29" s="29">
        <f t="shared" si="4"/>
        <v>15.151515151515152</v>
      </c>
      <c r="L29" s="29">
        <f t="shared" si="4"/>
        <v>22.727272727272727</v>
      </c>
      <c r="M29" s="29">
        <f t="shared" si="4"/>
        <v>90.909090909090907</v>
      </c>
      <c r="N29" s="29"/>
      <c r="O29" s="29">
        <f t="shared" si="4"/>
        <v>0</v>
      </c>
      <c r="P29" s="21"/>
      <c r="Q29" s="21"/>
    </row>
    <row r="30" spans="1:17" ht="37.5" customHeight="1" thickBot="1" x14ac:dyDescent="0.25">
      <c r="A30" s="30" t="s">
        <v>2</v>
      </c>
      <c r="B30" s="31">
        <f>SUM(B21:B28)</f>
        <v>10</v>
      </c>
      <c r="C30" s="31">
        <f>SUM(C21:C28)</f>
        <v>9</v>
      </c>
      <c r="D30" s="31">
        <v>20</v>
      </c>
      <c r="E30" s="31">
        <v>2</v>
      </c>
      <c r="F30" s="31">
        <f>SUM(F21:F28)</f>
        <v>5</v>
      </c>
      <c r="G30" s="31">
        <v>8</v>
      </c>
      <c r="H30" s="31">
        <f t="shared" ref="H30:O30" si="5">SUM(H21:H28)</f>
        <v>2</v>
      </c>
      <c r="I30" s="31">
        <f t="shared" si="5"/>
        <v>1</v>
      </c>
      <c r="J30" s="31">
        <f t="shared" si="5"/>
        <v>15</v>
      </c>
      <c r="K30" s="31">
        <f t="shared" si="5"/>
        <v>2</v>
      </c>
      <c r="L30" s="31">
        <f t="shared" si="5"/>
        <v>3</v>
      </c>
      <c r="M30" s="31">
        <f t="shared" si="5"/>
        <v>12</v>
      </c>
      <c r="N30" s="31"/>
      <c r="O30" s="31">
        <f t="shared" si="5"/>
        <v>0</v>
      </c>
      <c r="P30" s="21"/>
      <c r="Q30" s="21"/>
    </row>
    <row r="31" spans="1:17" ht="18" customHeight="1" thickBot="1" x14ac:dyDescent="0.25">
      <c r="A31" s="30" t="s">
        <v>3</v>
      </c>
      <c r="B31" s="32">
        <v>55</v>
      </c>
      <c r="C31" s="32">
        <v>400</v>
      </c>
      <c r="D31" s="32">
        <v>30</v>
      </c>
      <c r="E31" s="32">
        <v>156</v>
      </c>
      <c r="F31" s="32">
        <v>540</v>
      </c>
      <c r="G31" s="32">
        <v>295</v>
      </c>
      <c r="H31" s="32">
        <v>82</v>
      </c>
      <c r="I31" s="32">
        <v>15</v>
      </c>
      <c r="J31" s="32">
        <v>8.5</v>
      </c>
      <c r="K31" s="32">
        <v>45</v>
      </c>
      <c r="L31" s="32">
        <v>40</v>
      </c>
      <c r="M31" s="32">
        <v>90</v>
      </c>
      <c r="N31" s="32"/>
      <c r="O31" s="32"/>
      <c r="P31" s="21"/>
      <c r="Q31" s="21"/>
    </row>
    <row r="32" spans="1:17" ht="18" customHeight="1" thickBot="1" x14ac:dyDescent="0.25">
      <c r="A32" s="30" t="s">
        <v>4</v>
      </c>
      <c r="B32" s="31">
        <f t="shared" ref="B32:O32" si="6">B30*B31</f>
        <v>550</v>
      </c>
      <c r="C32" s="31">
        <f t="shared" si="6"/>
        <v>3600</v>
      </c>
      <c r="D32" s="31">
        <v>600</v>
      </c>
      <c r="E32" s="31">
        <v>312</v>
      </c>
      <c r="F32" s="31">
        <v>1800</v>
      </c>
      <c r="G32" s="31">
        <f t="shared" si="6"/>
        <v>2360</v>
      </c>
      <c r="H32" s="31">
        <f t="shared" si="6"/>
        <v>164</v>
      </c>
      <c r="I32" s="31">
        <f t="shared" si="6"/>
        <v>15</v>
      </c>
      <c r="J32" s="31">
        <f t="shared" si="6"/>
        <v>127.5</v>
      </c>
      <c r="K32" s="31">
        <f t="shared" si="6"/>
        <v>90</v>
      </c>
      <c r="L32" s="31">
        <f t="shared" si="6"/>
        <v>120</v>
      </c>
      <c r="M32" s="31">
        <f t="shared" si="6"/>
        <v>1080</v>
      </c>
      <c r="N32" s="31"/>
      <c r="O32" s="31">
        <f t="shared" si="6"/>
        <v>0</v>
      </c>
      <c r="P32" s="21"/>
      <c r="Q32" s="21"/>
    </row>
    <row r="33" spans="1:17" ht="15.75" x14ac:dyDescent="0.25">
      <c r="A33" s="113" t="s">
        <v>15</v>
      </c>
      <c r="B33" s="113"/>
      <c r="C33" s="11">
        <v>132</v>
      </c>
      <c r="D33" s="113" t="s">
        <v>167</v>
      </c>
      <c r="E33" s="113"/>
      <c r="F33" s="113"/>
      <c r="G33" s="113"/>
      <c r="H33" s="111"/>
      <c r="I33" s="111"/>
      <c r="J33" s="111"/>
      <c r="K33" s="111"/>
      <c r="L33" s="111"/>
      <c r="M33" s="111"/>
      <c r="N33" s="111"/>
      <c r="O33" s="111"/>
      <c r="P33" s="123"/>
      <c r="Q33" s="123"/>
    </row>
    <row r="34" spans="1:17" ht="15.75" x14ac:dyDescent="0.25">
      <c r="A34" s="112" t="s">
        <v>48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ht="15.75" x14ac:dyDescent="0.25">
      <c r="A35" s="112" t="s">
        <v>49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</sheetData>
  <sheetProtection selectLockedCells="1"/>
  <mergeCells count="12">
    <mergeCell ref="B1:Q1"/>
    <mergeCell ref="A16:G16"/>
    <mergeCell ref="A18:G18"/>
    <mergeCell ref="H15:Q18"/>
    <mergeCell ref="A15:B15"/>
    <mergeCell ref="D15:G15"/>
    <mergeCell ref="B19:Q19"/>
    <mergeCell ref="H33:Q35"/>
    <mergeCell ref="A34:G34"/>
    <mergeCell ref="A35:G35"/>
    <mergeCell ref="A33:B33"/>
    <mergeCell ref="D33:G33"/>
  </mergeCells>
  <phoneticPr fontId="4" type="noConversion"/>
  <conditionalFormatting sqref="B12:C12 B32:O32 B30:O30 F12:O12 B14:O14">
    <cfRule type="cellIs" dxfId="15" priority="3" stopIfTrue="1" operator="equal">
      <formula>0</formula>
    </cfRule>
  </conditionalFormatting>
  <conditionalFormatting sqref="B11:C11 B29:O29 F11:O11">
    <cfRule type="cellIs" dxfId="14" priority="4" stopIfTrue="1" operator="greaterThan">
      <formula>0</formula>
    </cfRule>
  </conditionalFormatting>
  <conditionalFormatting sqref="D12:E12">
    <cfRule type="cellIs" dxfId="13" priority="1" stopIfTrue="1" operator="equal">
      <formula>0</formula>
    </cfRule>
  </conditionalFormatting>
  <conditionalFormatting sqref="D11:E11">
    <cfRule type="cellIs" dxfId="12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topLeftCell="A16" zoomScale="115" workbookViewId="0">
      <selection activeCell="D12" sqref="D12:G12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37.5" x14ac:dyDescent="0.3">
      <c r="A1" s="84" t="s">
        <v>170</v>
      </c>
      <c r="B1" s="108" t="s">
        <v>128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36.75" customHeight="1" thickBot="1" x14ac:dyDescent="0.25">
      <c r="A2" s="8" t="s">
        <v>14</v>
      </c>
      <c r="B2" s="9" t="s">
        <v>27</v>
      </c>
      <c r="C2" s="9" t="s">
        <v>172</v>
      </c>
      <c r="D2" s="9" t="s">
        <v>23</v>
      </c>
      <c r="E2" s="9" t="s">
        <v>24</v>
      </c>
      <c r="F2" s="9" t="s">
        <v>43</v>
      </c>
      <c r="G2" s="52" t="s">
        <v>50</v>
      </c>
      <c r="H2" s="9" t="s">
        <v>26</v>
      </c>
      <c r="I2" s="52" t="s">
        <v>52</v>
      </c>
      <c r="J2" s="9" t="s">
        <v>16</v>
      </c>
      <c r="K2" s="52" t="s">
        <v>17</v>
      </c>
      <c r="L2" s="9" t="s">
        <v>38</v>
      </c>
      <c r="M2" s="9" t="s">
        <v>37</v>
      </c>
      <c r="N2" s="9" t="s">
        <v>84</v>
      </c>
      <c r="O2" s="1"/>
      <c r="P2" s="1"/>
    </row>
    <row r="3" spans="1:16" ht="20.100000000000001" customHeight="1" thickBot="1" x14ac:dyDescent="0.25">
      <c r="A3" s="56" t="s">
        <v>171</v>
      </c>
      <c r="B3" s="18">
        <v>10</v>
      </c>
      <c r="C3" s="18">
        <v>3</v>
      </c>
      <c r="D3" s="18">
        <v>2</v>
      </c>
      <c r="E3" s="18">
        <v>2</v>
      </c>
      <c r="F3" s="18">
        <v>1</v>
      </c>
      <c r="G3" s="19">
        <v>1</v>
      </c>
      <c r="H3" s="18"/>
      <c r="I3" s="18">
        <v>2</v>
      </c>
      <c r="J3" s="18"/>
      <c r="K3" s="18"/>
      <c r="L3" s="18"/>
      <c r="M3" s="18">
        <v>8</v>
      </c>
      <c r="N3" s="20"/>
      <c r="O3" s="21"/>
      <c r="P3" s="21"/>
    </row>
    <row r="4" spans="1:16" ht="20.100000000000001" customHeight="1" thickBot="1" x14ac:dyDescent="0.25">
      <c r="A4" s="22" t="s">
        <v>31</v>
      </c>
      <c r="B4" s="23"/>
      <c r="C4" s="23"/>
      <c r="D4" s="23"/>
      <c r="E4" s="23"/>
      <c r="F4" s="23"/>
      <c r="G4" s="23"/>
      <c r="H4" s="23">
        <v>25</v>
      </c>
      <c r="I4" s="23"/>
      <c r="J4" s="23"/>
      <c r="K4" s="23"/>
      <c r="L4" s="23"/>
      <c r="M4" s="23"/>
      <c r="N4" s="24"/>
      <c r="O4" s="21"/>
      <c r="P4" s="21"/>
    </row>
    <row r="5" spans="1:16" ht="20.100000000000001" customHeight="1" thickBot="1" x14ac:dyDescent="0.25">
      <c r="A5" s="22" t="s">
        <v>99</v>
      </c>
      <c r="B5" s="23"/>
      <c r="C5" s="23"/>
      <c r="D5" s="23"/>
      <c r="E5" s="23"/>
      <c r="F5" s="23"/>
      <c r="G5" s="23"/>
      <c r="H5" s="23"/>
      <c r="I5" s="23"/>
      <c r="J5" s="23">
        <v>2</v>
      </c>
      <c r="K5" s="23">
        <v>5</v>
      </c>
      <c r="L5" s="23"/>
      <c r="M5" s="23"/>
      <c r="N5" s="24"/>
      <c r="O5" s="21"/>
      <c r="P5" s="21"/>
    </row>
    <row r="6" spans="1:16" ht="20.100000000000001" customHeight="1" thickBot="1" x14ac:dyDescent="0.25">
      <c r="A6" s="22" t="s">
        <v>104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>
        <v>3</v>
      </c>
      <c r="O6" s="21"/>
      <c r="P6" s="21"/>
    </row>
    <row r="7" spans="1:16" ht="20.100000000000001" customHeight="1" thickBot="1" x14ac:dyDescent="0.25">
      <c r="A7" s="25" t="s">
        <v>38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>
        <v>30</v>
      </c>
      <c r="M7" s="26"/>
      <c r="N7" s="27"/>
      <c r="O7" s="21"/>
      <c r="P7" s="21"/>
    </row>
    <row r="8" spans="1:16" ht="18" customHeight="1" thickBot="1" x14ac:dyDescent="0.25">
      <c r="A8" s="28" t="s">
        <v>1</v>
      </c>
      <c r="B8" s="29">
        <f>B9/$C$12*1000</f>
        <v>75.757575757575765</v>
      </c>
      <c r="C8" s="29">
        <f t="shared" ref="C8:N8" si="0">C9/$C$12*1000</f>
        <v>22.727272727272727</v>
      </c>
      <c r="D8" s="29">
        <v>2.67</v>
      </c>
      <c r="E8" s="29">
        <v>2.33</v>
      </c>
      <c r="F8" s="29">
        <f t="shared" si="0"/>
        <v>7.5757575757575761</v>
      </c>
      <c r="G8" s="29">
        <f t="shared" si="0"/>
        <v>7.5757575757575761</v>
      </c>
      <c r="H8" s="29">
        <f t="shared" si="0"/>
        <v>189.39393939393941</v>
      </c>
      <c r="I8" s="29">
        <f t="shared" si="0"/>
        <v>15.151515151515152</v>
      </c>
      <c r="J8" s="29">
        <f t="shared" si="0"/>
        <v>15.151515151515152</v>
      </c>
      <c r="K8" s="29">
        <f t="shared" si="0"/>
        <v>37.878787878787882</v>
      </c>
      <c r="L8" s="29">
        <f t="shared" si="0"/>
        <v>227.27272727272725</v>
      </c>
      <c r="M8" s="29">
        <f t="shared" si="0"/>
        <v>60.606060606060609</v>
      </c>
      <c r="N8" s="29">
        <f t="shared" si="0"/>
        <v>22.727272727272727</v>
      </c>
      <c r="O8" s="21"/>
      <c r="P8" s="21"/>
    </row>
    <row r="9" spans="1:16" ht="37.5" customHeight="1" thickBot="1" x14ac:dyDescent="0.25">
      <c r="A9" s="30" t="s">
        <v>2</v>
      </c>
      <c r="B9" s="31">
        <f>SUM(B3:B7)</f>
        <v>10</v>
      </c>
      <c r="C9" s="31">
        <f>SUM(C3:C7)</f>
        <v>3</v>
      </c>
      <c r="D9" s="31">
        <v>2</v>
      </c>
      <c r="E9" s="31">
        <v>2</v>
      </c>
      <c r="F9" s="31">
        <f t="shared" ref="F9:N9" si="1">SUM(F3:F7)</f>
        <v>1</v>
      </c>
      <c r="G9" s="31">
        <f t="shared" si="1"/>
        <v>1</v>
      </c>
      <c r="H9" s="31">
        <f t="shared" si="1"/>
        <v>25</v>
      </c>
      <c r="I9" s="31">
        <f t="shared" si="1"/>
        <v>2</v>
      </c>
      <c r="J9" s="31">
        <f t="shared" si="1"/>
        <v>2</v>
      </c>
      <c r="K9" s="31">
        <f t="shared" si="1"/>
        <v>5</v>
      </c>
      <c r="L9" s="31">
        <v>30</v>
      </c>
      <c r="M9" s="31">
        <f t="shared" si="1"/>
        <v>8</v>
      </c>
      <c r="N9" s="31">
        <f t="shared" si="1"/>
        <v>3</v>
      </c>
      <c r="O9" s="21"/>
      <c r="P9" s="21"/>
    </row>
    <row r="10" spans="1:16" ht="18" customHeight="1" thickBot="1" x14ac:dyDescent="0.25">
      <c r="A10" s="30" t="s">
        <v>3</v>
      </c>
      <c r="B10" s="32">
        <v>400</v>
      </c>
      <c r="C10" s="32">
        <v>150</v>
      </c>
      <c r="D10" s="32">
        <v>30</v>
      </c>
      <c r="E10" s="32">
        <v>35</v>
      </c>
      <c r="F10" s="32">
        <v>185</v>
      </c>
      <c r="G10" s="32">
        <v>140</v>
      </c>
      <c r="H10" s="32">
        <v>30</v>
      </c>
      <c r="I10" s="32">
        <v>55</v>
      </c>
      <c r="J10" s="32">
        <v>140</v>
      </c>
      <c r="K10" s="32">
        <v>82</v>
      </c>
      <c r="L10" s="32">
        <v>90</v>
      </c>
      <c r="M10" s="32">
        <v>35</v>
      </c>
      <c r="N10" s="32">
        <v>650</v>
      </c>
      <c r="O10" s="21"/>
      <c r="P10" s="21"/>
    </row>
    <row r="11" spans="1:16" ht="18" customHeight="1" thickBot="1" x14ac:dyDescent="0.25">
      <c r="A11" s="30" t="s">
        <v>4</v>
      </c>
      <c r="B11" s="31">
        <f>B9*B10</f>
        <v>4000</v>
      </c>
      <c r="C11" s="31">
        <f>C9*C10</f>
        <v>450</v>
      </c>
      <c r="D11" s="31">
        <v>60</v>
      </c>
      <c r="E11" s="31">
        <v>70</v>
      </c>
      <c r="F11" s="31">
        <f t="shared" ref="F11:N11" si="2">F9*F10</f>
        <v>185</v>
      </c>
      <c r="G11" s="31">
        <f t="shared" si="2"/>
        <v>140</v>
      </c>
      <c r="H11" s="31">
        <f t="shared" si="2"/>
        <v>750</v>
      </c>
      <c r="I11" s="31">
        <f t="shared" si="2"/>
        <v>110</v>
      </c>
      <c r="J11" s="31">
        <f t="shared" si="2"/>
        <v>280</v>
      </c>
      <c r="K11" s="31">
        <f t="shared" si="2"/>
        <v>410</v>
      </c>
      <c r="L11" s="31">
        <f t="shared" si="2"/>
        <v>2700</v>
      </c>
      <c r="M11" s="31">
        <f t="shared" si="2"/>
        <v>280</v>
      </c>
      <c r="N11" s="31">
        <f t="shared" si="2"/>
        <v>1950</v>
      </c>
      <c r="O11" s="21"/>
      <c r="P11" s="21"/>
    </row>
    <row r="12" spans="1:16" ht="15.75" x14ac:dyDescent="0.25">
      <c r="A12" s="106" t="s">
        <v>15</v>
      </c>
      <c r="B12" s="106"/>
      <c r="C12" s="33">
        <v>132</v>
      </c>
      <c r="D12" s="98" t="s">
        <v>173</v>
      </c>
      <c r="E12" s="98"/>
      <c r="F12" s="98"/>
      <c r="G12" s="98"/>
      <c r="H12" s="95"/>
      <c r="I12" s="95"/>
      <c r="J12" s="95"/>
      <c r="K12" s="95"/>
      <c r="L12" s="95"/>
      <c r="M12" s="95"/>
      <c r="N12" s="95"/>
      <c r="O12" s="96"/>
      <c r="P12" s="96"/>
    </row>
    <row r="13" spans="1:16" ht="15.75" customHeight="1" x14ac:dyDescent="0.25">
      <c r="A13" s="97" t="s">
        <v>63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</row>
    <row r="14" spans="1:16" ht="18.75" customHeight="1" x14ac:dyDescent="0.25">
      <c r="A14" s="71"/>
      <c r="B14" s="71"/>
      <c r="C14" s="71"/>
      <c r="D14" s="71"/>
      <c r="E14" s="71"/>
      <c r="F14" s="71"/>
      <c r="G14" s="71"/>
      <c r="H14" s="97"/>
      <c r="I14" s="97"/>
      <c r="J14" s="97"/>
      <c r="K14" s="97"/>
      <c r="L14" s="97"/>
      <c r="M14" s="97"/>
      <c r="N14" s="97"/>
      <c r="O14" s="97"/>
      <c r="P14" s="97"/>
    </row>
    <row r="15" spans="1:16" ht="20.25" customHeight="1" x14ac:dyDescent="0.25">
      <c r="A15" s="97" t="s">
        <v>64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</row>
    <row r="16" spans="1:16" ht="23.25" x14ac:dyDescent="0.35">
      <c r="A16" s="64" t="s">
        <v>111</v>
      </c>
      <c r="B16" s="124" t="s">
        <v>112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16" ht="39.75" customHeight="1" thickBot="1" x14ac:dyDescent="0.25">
      <c r="A17" s="42" t="s">
        <v>14</v>
      </c>
      <c r="B17" s="43" t="s">
        <v>77</v>
      </c>
      <c r="C17" s="43" t="s">
        <v>110</v>
      </c>
      <c r="D17" s="43" t="s">
        <v>82</v>
      </c>
      <c r="E17" s="43" t="s">
        <v>69</v>
      </c>
      <c r="F17" s="43" t="s">
        <v>18</v>
      </c>
      <c r="G17" s="43" t="s">
        <v>26</v>
      </c>
      <c r="H17" s="43" t="s">
        <v>42</v>
      </c>
      <c r="I17" s="43"/>
      <c r="J17" s="43"/>
      <c r="K17" s="43"/>
      <c r="L17" s="43"/>
      <c r="M17" s="43"/>
      <c r="N17" s="43"/>
      <c r="O17" s="46"/>
      <c r="P17" s="46"/>
    </row>
    <row r="18" spans="1:16" ht="20.100000000000001" customHeight="1" x14ac:dyDescent="0.2">
      <c r="A18" s="59" t="s">
        <v>113</v>
      </c>
      <c r="B18" s="18">
        <v>10</v>
      </c>
      <c r="C18" s="18">
        <v>2</v>
      </c>
      <c r="D18" s="18"/>
      <c r="E18" s="18">
        <v>10</v>
      </c>
      <c r="F18" s="18">
        <v>1</v>
      </c>
      <c r="G18" s="18"/>
      <c r="H18" s="18"/>
      <c r="I18" s="18"/>
      <c r="J18" s="18"/>
      <c r="K18" s="18"/>
      <c r="L18" s="18"/>
      <c r="M18" s="18"/>
      <c r="N18" s="20"/>
      <c r="O18" s="47"/>
      <c r="P18" s="48"/>
    </row>
    <row r="19" spans="1:16" ht="20.100000000000001" customHeight="1" x14ac:dyDescent="0.2">
      <c r="A19" s="22" t="s">
        <v>65</v>
      </c>
      <c r="B19" s="23"/>
      <c r="C19" s="23"/>
      <c r="D19" s="23">
        <v>8</v>
      </c>
      <c r="E19" s="23"/>
      <c r="F19" s="23"/>
      <c r="G19" s="23"/>
      <c r="H19" s="23"/>
      <c r="I19" s="23"/>
      <c r="J19" s="23"/>
      <c r="K19" s="23"/>
      <c r="L19" s="23"/>
      <c r="M19" s="23"/>
      <c r="N19" s="24"/>
      <c r="O19" s="47"/>
      <c r="P19" s="48"/>
    </row>
    <row r="20" spans="1:16" ht="20.100000000000001" customHeight="1" x14ac:dyDescent="0.2">
      <c r="A20" s="22" t="s">
        <v>18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O20" s="47"/>
      <c r="P20" s="48"/>
    </row>
    <row r="21" spans="1:16" ht="20.100000000000001" customHeight="1" x14ac:dyDescent="0.2">
      <c r="A21" s="22" t="s">
        <v>31</v>
      </c>
      <c r="B21" s="23"/>
      <c r="C21" s="23"/>
      <c r="D21" s="23"/>
      <c r="E21" s="23"/>
      <c r="F21" s="23"/>
      <c r="G21" s="23">
        <v>20</v>
      </c>
      <c r="H21" s="23"/>
      <c r="I21" s="23"/>
      <c r="J21" s="23"/>
      <c r="K21" s="23"/>
      <c r="L21" s="23"/>
      <c r="M21" s="23"/>
      <c r="N21" s="24"/>
      <c r="O21" s="47"/>
      <c r="P21" s="48"/>
    </row>
    <row r="22" spans="1:16" ht="20.100000000000001" customHeight="1" x14ac:dyDescent="0.2">
      <c r="A22" s="22" t="s">
        <v>42</v>
      </c>
      <c r="B22" s="23"/>
      <c r="C22" s="23"/>
      <c r="D22" s="23"/>
      <c r="E22" s="23"/>
      <c r="F22" s="23"/>
      <c r="G22" s="23"/>
      <c r="H22" s="23">
        <v>6</v>
      </c>
      <c r="I22" s="23"/>
      <c r="J22" s="23"/>
      <c r="K22" s="23"/>
      <c r="L22" s="23"/>
      <c r="M22" s="23"/>
      <c r="N22" s="24"/>
      <c r="O22" s="47"/>
      <c r="P22" s="48"/>
    </row>
    <row r="23" spans="1:16" ht="20.100000000000001" customHeight="1" x14ac:dyDescent="0.2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47"/>
      <c r="P23" s="48"/>
    </row>
    <row r="24" spans="1:16" ht="20.100000000000001" customHeight="1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47"/>
      <c r="P24" s="48"/>
    </row>
    <row r="25" spans="1:16" ht="20.100000000000001" customHeight="1" thickBo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21"/>
      <c r="P25" s="21"/>
    </row>
    <row r="26" spans="1:16" ht="18" customHeight="1" thickBot="1" x14ac:dyDescent="0.25">
      <c r="A26" s="28" t="s">
        <v>1</v>
      </c>
      <c r="B26" s="29">
        <f>B27/$C$30*1000</f>
        <v>75.187969924812023</v>
      </c>
      <c r="C26" s="29">
        <f t="shared" ref="C26:N26" si="3">C27/$C$30*1000</f>
        <v>15.037593984962406</v>
      </c>
      <c r="D26" s="29">
        <v>22.1</v>
      </c>
      <c r="E26" s="29">
        <v>23</v>
      </c>
      <c r="F26" s="29">
        <f t="shared" si="3"/>
        <v>7.518796992481203</v>
      </c>
      <c r="G26" s="29">
        <f t="shared" si="3"/>
        <v>150.37593984962405</v>
      </c>
      <c r="H26" s="29">
        <f t="shared" si="3"/>
        <v>45.112781954887218</v>
      </c>
      <c r="I26" s="29">
        <f t="shared" si="3"/>
        <v>0</v>
      </c>
      <c r="J26" s="29">
        <f t="shared" si="3"/>
        <v>0</v>
      </c>
      <c r="K26" s="29">
        <f t="shared" si="3"/>
        <v>0</v>
      </c>
      <c r="L26" s="29">
        <f t="shared" si="3"/>
        <v>0</v>
      </c>
      <c r="M26" s="29">
        <f t="shared" si="3"/>
        <v>0</v>
      </c>
      <c r="N26" s="29">
        <f t="shared" si="3"/>
        <v>0</v>
      </c>
      <c r="O26" s="21"/>
      <c r="P26" s="21"/>
    </row>
    <row r="27" spans="1:16" ht="37.5" customHeight="1" thickBot="1" x14ac:dyDescent="0.25">
      <c r="A27" s="30" t="s">
        <v>2</v>
      </c>
      <c r="B27" s="31">
        <f>SUM(B18:B25)</f>
        <v>10</v>
      </c>
      <c r="C27" s="31">
        <f>SUM(C18:C25)</f>
        <v>2</v>
      </c>
      <c r="D27" s="31"/>
      <c r="E27" s="31"/>
      <c r="F27" s="31">
        <f>SUM(F18:F25)</f>
        <v>1</v>
      </c>
      <c r="G27" s="31">
        <f t="shared" ref="G27:N27" si="4">SUM(G18:G25)</f>
        <v>20</v>
      </c>
      <c r="H27" s="31">
        <f t="shared" si="4"/>
        <v>6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21"/>
      <c r="P27" s="21"/>
    </row>
    <row r="28" spans="1:16" ht="18" customHeight="1" thickBot="1" x14ac:dyDescent="0.25">
      <c r="A28" s="30" t="s">
        <v>3</v>
      </c>
      <c r="B28" s="32">
        <v>100</v>
      </c>
      <c r="C28" s="32">
        <v>820</v>
      </c>
      <c r="D28" s="32">
        <v>295</v>
      </c>
      <c r="E28" s="32">
        <v>270</v>
      </c>
      <c r="F28" s="32">
        <v>15</v>
      </c>
      <c r="G28" s="32">
        <v>30</v>
      </c>
      <c r="H28" s="32">
        <v>540</v>
      </c>
      <c r="I28" s="32"/>
      <c r="J28" s="32"/>
      <c r="K28" s="32"/>
      <c r="L28" s="32"/>
      <c r="M28" s="32"/>
      <c r="N28" s="32"/>
      <c r="O28" s="21"/>
      <c r="P28" s="21"/>
    </row>
    <row r="29" spans="1:16" ht="18" customHeight="1" thickBot="1" x14ac:dyDescent="0.25">
      <c r="A29" s="3" t="s">
        <v>4</v>
      </c>
      <c r="B29" s="10">
        <f t="shared" ref="B29:N29" si="5">B27*B28</f>
        <v>1000</v>
      </c>
      <c r="C29" s="10">
        <f t="shared" si="5"/>
        <v>1640</v>
      </c>
      <c r="D29" s="12">
        <v>2360</v>
      </c>
      <c r="E29" s="12">
        <v>2800</v>
      </c>
      <c r="F29" s="10">
        <f t="shared" si="5"/>
        <v>15</v>
      </c>
      <c r="G29" s="10">
        <f t="shared" si="5"/>
        <v>600</v>
      </c>
      <c r="H29" s="10">
        <f t="shared" si="5"/>
        <v>3240</v>
      </c>
      <c r="I29" s="10">
        <f t="shared" si="5"/>
        <v>0</v>
      </c>
      <c r="J29" s="10">
        <f t="shared" si="5"/>
        <v>0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"/>
      <c r="P29" s="1"/>
    </row>
    <row r="30" spans="1:16" ht="15.75" x14ac:dyDescent="0.25">
      <c r="A30" s="113" t="s">
        <v>15</v>
      </c>
      <c r="B30" s="113"/>
      <c r="C30" s="11">
        <v>133</v>
      </c>
      <c r="D30" s="113" t="s">
        <v>127</v>
      </c>
      <c r="E30" s="113"/>
      <c r="F30" s="113"/>
      <c r="G30" s="113"/>
      <c r="H30" s="111"/>
      <c r="I30" s="111"/>
      <c r="J30" s="111"/>
      <c r="K30" s="111"/>
      <c r="L30" s="111"/>
      <c r="M30" s="111"/>
      <c r="N30" s="111"/>
      <c r="O30" s="123"/>
      <c r="P30" s="123"/>
    </row>
    <row r="31" spans="1:16" ht="15.75" x14ac:dyDescent="0.25">
      <c r="A31" s="112" t="s">
        <v>114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6" ht="15.75" x14ac:dyDescent="0.25">
      <c r="A32" s="112" t="s">
        <v>115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</sheetData>
  <sheetProtection selectLockedCells="1"/>
  <mergeCells count="12">
    <mergeCell ref="B16:P16"/>
    <mergeCell ref="H30:P32"/>
    <mergeCell ref="A31:G31"/>
    <mergeCell ref="A32:G32"/>
    <mergeCell ref="A30:B30"/>
    <mergeCell ref="D30:G30"/>
    <mergeCell ref="B1:P1"/>
    <mergeCell ref="A13:G13"/>
    <mergeCell ref="A15:G15"/>
    <mergeCell ref="H12:P15"/>
    <mergeCell ref="A12:B12"/>
    <mergeCell ref="D12:G12"/>
  </mergeCells>
  <phoneticPr fontId="4" type="noConversion"/>
  <conditionalFormatting sqref="B9:N9 B11:N11 B29:N29 B27:N27">
    <cfRule type="cellIs" dxfId="11" priority="1" stopIfTrue="1" operator="equal">
      <formula>0</formula>
    </cfRule>
  </conditionalFormatting>
  <conditionalFormatting sqref="B8:N8 B26:N26">
    <cfRule type="cellIs" dxfId="1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I29" sqref="I29"/>
    </sheetView>
  </sheetViews>
  <sheetFormatPr defaultRowHeight="12.75" x14ac:dyDescent="0.2"/>
  <cols>
    <col min="1" max="1" width="21.28515625" customWidth="1"/>
    <col min="2" max="8" width="5.7109375" customWidth="1"/>
    <col min="9" max="9" width="7.42578125" customWidth="1"/>
    <col min="10" max="13" width="5.7109375" customWidth="1"/>
    <col min="14" max="14" width="5.7109375" hidden="1" customWidth="1"/>
    <col min="15" max="15" width="37.7109375" hidden="1" customWidth="1"/>
    <col min="16" max="16" width="9.140625" hidden="1" customWidth="1"/>
    <col min="17" max="17" width="5.28515625" customWidth="1"/>
  </cols>
  <sheetData>
    <row r="1" spans="1:16" ht="15.75" x14ac:dyDescent="0.25">
      <c r="A1" s="13" t="s">
        <v>148</v>
      </c>
      <c r="B1" s="99" t="s">
        <v>129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54" thickBot="1" x14ac:dyDescent="0.25">
      <c r="A2" s="8" t="s">
        <v>14</v>
      </c>
      <c r="B2" s="9" t="s">
        <v>68</v>
      </c>
      <c r="C2" s="9" t="s">
        <v>27</v>
      </c>
      <c r="D2" s="52" t="s">
        <v>26</v>
      </c>
      <c r="E2" s="52" t="s">
        <v>43</v>
      </c>
      <c r="F2" s="9" t="s">
        <v>70</v>
      </c>
      <c r="G2" s="9" t="s">
        <v>105</v>
      </c>
      <c r="H2" s="9" t="s">
        <v>17</v>
      </c>
      <c r="I2" s="9" t="s">
        <v>18</v>
      </c>
      <c r="J2" s="9" t="s">
        <v>106</v>
      </c>
      <c r="K2" s="9" t="s">
        <v>24</v>
      </c>
      <c r="L2" s="9" t="s">
        <v>23</v>
      </c>
      <c r="M2" s="9" t="s">
        <v>38</v>
      </c>
      <c r="N2" s="9"/>
      <c r="O2" s="1"/>
      <c r="P2" s="1"/>
    </row>
    <row r="3" spans="1:16" ht="16.5" thickBot="1" x14ac:dyDescent="0.25">
      <c r="A3" s="56" t="s">
        <v>150</v>
      </c>
      <c r="B3" s="18">
        <v>10</v>
      </c>
      <c r="C3" s="18">
        <v>8</v>
      </c>
      <c r="D3" s="18"/>
      <c r="E3" s="18">
        <v>2</v>
      </c>
      <c r="F3" s="18"/>
      <c r="G3" s="19"/>
      <c r="H3" s="18"/>
      <c r="I3" s="18">
        <v>1</v>
      </c>
      <c r="J3" s="18">
        <v>1</v>
      </c>
      <c r="K3" s="18">
        <v>2</v>
      </c>
      <c r="L3" s="18">
        <v>2</v>
      </c>
      <c r="M3" s="18"/>
      <c r="N3" s="20"/>
      <c r="O3" s="21"/>
      <c r="P3" s="21"/>
    </row>
    <row r="4" spans="1:16" ht="16.5" thickBot="1" x14ac:dyDescent="0.25">
      <c r="A4" s="22" t="s">
        <v>130</v>
      </c>
      <c r="B4" s="23"/>
      <c r="C4" s="23"/>
      <c r="D4" s="23">
        <v>20</v>
      </c>
      <c r="E4" s="23"/>
      <c r="F4" s="23"/>
      <c r="G4" s="23"/>
      <c r="H4" s="23"/>
      <c r="I4" s="23"/>
      <c r="J4" s="23"/>
      <c r="K4" s="23"/>
      <c r="L4" s="23"/>
      <c r="M4" s="23"/>
      <c r="N4" s="24"/>
      <c r="O4" s="21"/>
      <c r="P4" s="21"/>
    </row>
    <row r="5" spans="1:16" ht="16.5" thickBot="1" x14ac:dyDescent="0.25">
      <c r="A5" s="86" t="s">
        <v>104</v>
      </c>
      <c r="B5" s="23"/>
      <c r="C5" s="23"/>
      <c r="D5" s="23"/>
      <c r="E5" s="23"/>
      <c r="F5" s="23">
        <v>3</v>
      </c>
      <c r="G5" s="23"/>
      <c r="H5" s="23"/>
      <c r="I5" s="23"/>
      <c r="J5" s="23"/>
      <c r="K5" s="23"/>
      <c r="L5" s="23"/>
      <c r="M5" s="23"/>
      <c r="N5" s="24"/>
      <c r="O5" s="21"/>
      <c r="P5" s="21"/>
    </row>
    <row r="6" spans="1:16" ht="16.5" thickBot="1" x14ac:dyDescent="0.25">
      <c r="A6" s="22" t="s">
        <v>65</v>
      </c>
      <c r="B6" s="23"/>
      <c r="C6" s="23"/>
      <c r="D6" s="23"/>
      <c r="E6" s="23"/>
      <c r="F6" s="23"/>
      <c r="G6" s="23">
        <v>8</v>
      </c>
      <c r="H6" s="23">
        <v>2</v>
      </c>
      <c r="I6" s="23"/>
      <c r="J6" s="23"/>
      <c r="K6" s="23"/>
      <c r="L6" s="23"/>
      <c r="M6" s="23"/>
      <c r="N6" s="24"/>
      <c r="O6" s="21"/>
      <c r="P6" s="21"/>
    </row>
    <row r="7" spans="1:16" ht="16.5" thickBot="1" x14ac:dyDescent="0.25">
      <c r="A7" s="22" t="s">
        <v>38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>
        <v>30</v>
      </c>
      <c r="N7" s="24"/>
      <c r="O7" s="21"/>
      <c r="P7" s="21"/>
    </row>
    <row r="8" spans="1:16" ht="16.5" hidden="1" thickBo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1"/>
      <c r="P8" s="21"/>
    </row>
    <row r="9" spans="1:16" ht="16.5" hidden="1" thickBo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1"/>
      <c r="P9" s="21"/>
    </row>
    <row r="10" spans="1:16" ht="16.5" hidden="1" thickBo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1"/>
      <c r="P10" s="21"/>
    </row>
    <row r="11" spans="1:16" ht="16.5" thickBot="1" x14ac:dyDescent="0.25">
      <c r="A11" s="28" t="s">
        <v>1</v>
      </c>
      <c r="B11" s="29">
        <f>B12/$C$15*1000</f>
        <v>74.626865671641781</v>
      </c>
      <c r="C11" s="29">
        <f t="shared" ref="C11:N11" si="0">C12/$C$15*1000</f>
        <v>59.701492537313435</v>
      </c>
      <c r="D11" s="29"/>
      <c r="E11" s="29">
        <f t="shared" si="0"/>
        <v>14.925373134328359</v>
      </c>
      <c r="F11" s="29">
        <f t="shared" si="0"/>
        <v>22.388059701492537</v>
      </c>
      <c r="G11" s="29">
        <f t="shared" si="0"/>
        <v>59.701492537313435</v>
      </c>
      <c r="H11" s="29">
        <f t="shared" si="0"/>
        <v>14.925373134328359</v>
      </c>
      <c r="I11" s="29">
        <f t="shared" si="0"/>
        <v>7.4626865671641793</v>
      </c>
      <c r="J11" s="29">
        <f t="shared" si="0"/>
        <v>7.4626865671641793</v>
      </c>
      <c r="K11" s="29">
        <f t="shared" si="0"/>
        <v>14.925373134328359</v>
      </c>
      <c r="L11" s="29">
        <f t="shared" si="0"/>
        <v>14.925373134328359</v>
      </c>
      <c r="M11" s="29"/>
      <c r="N11" s="29">
        <f t="shared" si="0"/>
        <v>0</v>
      </c>
      <c r="O11" s="21"/>
      <c r="P11" s="21"/>
    </row>
    <row r="12" spans="1:16" ht="36.75" thickBot="1" x14ac:dyDescent="0.25">
      <c r="A12" s="30" t="s">
        <v>2</v>
      </c>
      <c r="B12" s="31">
        <f>SUM(B3:B10)</f>
        <v>10</v>
      </c>
      <c r="C12" s="31">
        <f>SUM(C3:C10)</f>
        <v>8</v>
      </c>
      <c r="D12" s="31">
        <f t="shared" ref="D12:N12" si="1">SUM(D3:D10)</f>
        <v>20</v>
      </c>
      <c r="E12" s="31">
        <f t="shared" si="1"/>
        <v>2</v>
      </c>
      <c r="F12" s="31">
        <v>3</v>
      </c>
      <c r="G12" s="31">
        <v>8</v>
      </c>
      <c r="H12" s="31">
        <v>2</v>
      </c>
      <c r="I12" s="31">
        <v>1</v>
      </c>
      <c r="J12" s="31">
        <f t="shared" si="1"/>
        <v>1</v>
      </c>
      <c r="K12" s="31">
        <f t="shared" si="1"/>
        <v>2</v>
      </c>
      <c r="L12" s="31">
        <f t="shared" si="1"/>
        <v>2</v>
      </c>
      <c r="M12" s="31">
        <v>30</v>
      </c>
      <c r="N12" s="31">
        <f t="shared" si="1"/>
        <v>0</v>
      </c>
      <c r="O12" s="21"/>
      <c r="P12" s="21"/>
    </row>
    <row r="13" spans="1:16" ht="16.5" thickBot="1" x14ac:dyDescent="0.25">
      <c r="A13" s="30" t="s">
        <v>3</v>
      </c>
      <c r="B13" s="32">
        <v>55</v>
      </c>
      <c r="C13" s="32">
        <v>400</v>
      </c>
      <c r="D13" s="32">
        <v>30</v>
      </c>
      <c r="E13" s="32">
        <v>156</v>
      </c>
      <c r="F13" s="32">
        <v>500</v>
      </c>
      <c r="G13" s="32">
        <v>295</v>
      </c>
      <c r="H13" s="32">
        <v>82</v>
      </c>
      <c r="I13" s="32">
        <v>15</v>
      </c>
      <c r="J13" s="32">
        <v>150</v>
      </c>
      <c r="K13" s="32">
        <v>45</v>
      </c>
      <c r="L13" s="32">
        <v>40</v>
      </c>
      <c r="M13" s="32">
        <v>90</v>
      </c>
      <c r="N13" s="32"/>
      <c r="O13" s="21"/>
      <c r="P13" s="21"/>
    </row>
    <row r="14" spans="1:16" ht="15.75" x14ac:dyDescent="0.2">
      <c r="A14" s="30" t="s">
        <v>4</v>
      </c>
      <c r="B14" s="31">
        <f>B12*B13</f>
        <v>550</v>
      </c>
      <c r="C14" s="31">
        <f>C12*C13</f>
        <v>3200</v>
      </c>
      <c r="D14" s="31">
        <f t="shared" ref="D14:N14" si="2">D12*D13</f>
        <v>600</v>
      </c>
      <c r="E14" s="31">
        <f t="shared" si="2"/>
        <v>312</v>
      </c>
      <c r="F14" s="31">
        <f t="shared" si="2"/>
        <v>1500</v>
      </c>
      <c r="G14" s="31">
        <f t="shared" si="2"/>
        <v>2360</v>
      </c>
      <c r="H14" s="57">
        <f t="shared" si="2"/>
        <v>164</v>
      </c>
      <c r="I14" s="57">
        <v>15</v>
      </c>
      <c r="J14" s="57">
        <f t="shared" si="2"/>
        <v>150</v>
      </c>
      <c r="K14" s="57">
        <f t="shared" si="2"/>
        <v>90</v>
      </c>
      <c r="L14" s="57">
        <f t="shared" si="2"/>
        <v>80</v>
      </c>
      <c r="M14" s="57">
        <f t="shared" si="2"/>
        <v>2700</v>
      </c>
      <c r="N14" s="57">
        <f t="shared" si="2"/>
        <v>0</v>
      </c>
      <c r="O14" s="58">
        <f>SUM(B14:G14)</f>
        <v>8522</v>
      </c>
      <c r="P14" s="58"/>
    </row>
    <row r="15" spans="1:16" ht="15.75" x14ac:dyDescent="0.25">
      <c r="A15" s="106" t="s">
        <v>15</v>
      </c>
      <c r="B15" s="106"/>
      <c r="C15" s="33">
        <v>134</v>
      </c>
      <c r="D15" s="98" t="s">
        <v>151</v>
      </c>
      <c r="E15" s="98"/>
      <c r="F15" s="98"/>
      <c r="G15" s="98"/>
      <c r="H15" s="83" t="s">
        <v>20</v>
      </c>
      <c r="I15" s="35"/>
      <c r="J15" s="83"/>
      <c r="K15" s="83"/>
      <c r="L15" s="83"/>
      <c r="M15" s="83"/>
      <c r="N15" s="36"/>
      <c r="O15" s="83"/>
      <c r="P15" s="82"/>
    </row>
    <row r="16" spans="1:16" ht="15.75" x14ac:dyDescent="0.25">
      <c r="A16" s="38" t="s">
        <v>21</v>
      </c>
      <c r="B16" s="39"/>
      <c r="C16" s="102" t="s">
        <v>132</v>
      </c>
      <c r="D16" s="103"/>
      <c r="E16" s="103"/>
      <c r="F16" s="103"/>
      <c r="G16" s="104"/>
      <c r="H16" s="105"/>
      <c r="I16" s="105"/>
      <c r="J16" s="105"/>
      <c r="K16" s="105"/>
      <c r="L16" s="83"/>
      <c r="M16" s="83"/>
      <c r="N16" s="83"/>
      <c r="O16" s="83"/>
      <c r="P16" s="82"/>
    </row>
    <row r="17" spans="1:17" ht="15.75" x14ac:dyDescent="0.25">
      <c r="A17" s="97" t="s">
        <v>30</v>
      </c>
      <c r="B17" s="97"/>
      <c r="C17" s="97"/>
      <c r="D17" s="97"/>
      <c r="E17" s="97"/>
      <c r="F17" s="97"/>
      <c r="G17" s="97"/>
      <c r="H17" s="105"/>
      <c r="I17" s="105"/>
      <c r="J17" s="105"/>
      <c r="K17" s="105"/>
      <c r="L17" s="105"/>
      <c r="M17" s="105"/>
      <c r="N17" s="105"/>
      <c r="O17" s="105"/>
      <c r="P17" s="82"/>
    </row>
    <row r="18" spans="1:17" ht="15.75" x14ac:dyDescent="0.25">
      <c r="A18" s="97"/>
      <c r="B18" s="97"/>
      <c r="C18" s="97"/>
      <c r="D18" s="97"/>
      <c r="E18" s="97"/>
      <c r="F18" s="97"/>
      <c r="G18" s="97"/>
      <c r="H18" s="98"/>
      <c r="I18" s="98"/>
      <c r="J18" s="98"/>
      <c r="K18" s="98"/>
      <c r="L18" s="98"/>
      <c r="M18" s="98"/>
      <c r="N18" s="98"/>
      <c r="O18" s="98"/>
      <c r="P18" s="82"/>
    </row>
    <row r="19" spans="1:17" ht="15.75" x14ac:dyDescent="0.25">
      <c r="A19" s="41" t="s">
        <v>149</v>
      </c>
      <c r="B19" s="93" t="s">
        <v>35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1:17" ht="60" thickBot="1" x14ac:dyDescent="0.25">
      <c r="A20" s="42" t="s">
        <v>14</v>
      </c>
      <c r="B20" s="44" t="s">
        <v>27</v>
      </c>
      <c r="C20" s="43" t="s">
        <v>107</v>
      </c>
      <c r="D20" s="43" t="s">
        <v>37</v>
      </c>
      <c r="E20" s="43" t="s">
        <v>23</v>
      </c>
      <c r="F20" s="44" t="s">
        <v>24</v>
      </c>
      <c r="G20" s="45" t="s">
        <v>120</v>
      </c>
      <c r="H20" s="44" t="s">
        <v>50</v>
      </c>
      <c r="I20" s="44" t="s">
        <v>16</v>
      </c>
      <c r="J20" s="43" t="s">
        <v>17</v>
      </c>
      <c r="K20" s="44" t="s">
        <v>26</v>
      </c>
      <c r="L20" s="43" t="s">
        <v>38</v>
      </c>
      <c r="M20" s="43" t="s">
        <v>40</v>
      </c>
      <c r="N20" s="43"/>
      <c r="O20" s="46"/>
      <c r="P20" s="125"/>
      <c r="Q20" s="128" t="s">
        <v>18</v>
      </c>
    </row>
    <row r="21" spans="1:17" ht="25.5" x14ac:dyDescent="0.2">
      <c r="A21" s="59" t="s">
        <v>152</v>
      </c>
      <c r="B21" s="18">
        <v>10</v>
      </c>
      <c r="C21" s="18">
        <v>4</v>
      </c>
      <c r="D21" s="18">
        <v>10</v>
      </c>
      <c r="E21" s="18">
        <v>2</v>
      </c>
      <c r="F21" s="18">
        <v>1</v>
      </c>
      <c r="G21" s="18">
        <v>1</v>
      </c>
      <c r="H21" s="18">
        <v>1</v>
      </c>
      <c r="I21" s="18"/>
      <c r="J21" s="18"/>
      <c r="K21" s="18"/>
      <c r="L21" s="18"/>
      <c r="M21" s="18">
        <v>3</v>
      </c>
      <c r="N21" s="20"/>
      <c r="O21" s="47"/>
      <c r="P21" s="126"/>
      <c r="Q21" s="129">
        <v>1</v>
      </c>
    </row>
    <row r="22" spans="1:17" ht="15.75" x14ac:dyDescent="0.2">
      <c r="A22" s="77" t="s">
        <v>44</v>
      </c>
      <c r="B22" s="23"/>
      <c r="C22" s="23"/>
      <c r="D22" s="23"/>
      <c r="E22" s="23"/>
      <c r="F22" s="23"/>
      <c r="G22" s="23"/>
      <c r="H22" s="23"/>
      <c r="I22" s="23"/>
      <c r="J22" s="23"/>
      <c r="K22" s="23">
        <v>25</v>
      </c>
      <c r="L22" s="23"/>
      <c r="M22" s="23"/>
      <c r="N22" s="24"/>
      <c r="O22" s="47"/>
      <c r="P22" s="126"/>
      <c r="Q22" s="129"/>
    </row>
    <row r="23" spans="1:17" ht="15.75" x14ac:dyDescent="0.2">
      <c r="A23" s="22" t="s">
        <v>99</v>
      </c>
      <c r="B23" s="23"/>
      <c r="C23" s="23"/>
      <c r="D23" s="23"/>
      <c r="E23" s="23"/>
      <c r="F23" s="23"/>
      <c r="G23" s="23"/>
      <c r="H23" s="23"/>
      <c r="I23" s="23">
        <v>2</v>
      </c>
      <c r="J23" s="23">
        <v>5</v>
      </c>
      <c r="K23" s="23"/>
      <c r="L23" s="23"/>
      <c r="M23" s="23"/>
      <c r="N23" s="24"/>
      <c r="O23" s="47"/>
      <c r="P23" s="126"/>
      <c r="Q23" s="129"/>
    </row>
    <row r="24" spans="1:17" ht="15.75" x14ac:dyDescent="0.2">
      <c r="A24" s="22" t="s">
        <v>96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>
        <v>30</v>
      </c>
      <c r="M24" s="23"/>
      <c r="N24" s="24"/>
      <c r="O24" s="47"/>
      <c r="P24" s="126"/>
      <c r="Q24" s="129"/>
    </row>
    <row r="25" spans="1:17" ht="15.75" x14ac:dyDescent="0.2">
      <c r="A25" s="77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47"/>
      <c r="P25" s="126"/>
      <c r="Q25" s="129"/>
    </row>
    <row r="26" spans="1:17" ht="15.75" x14ac:dyDescent="0.2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47"/>
      <c r="P26" s="126"/>
      <c r="Q26" s="129"/>
    </row>
    <row r="27" spans="1:17" ht="15.75" hidden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47"/>
      <c r="P27" s="126"/>
      <c r="Q27" s="129"/>
    </row>
    <row r="28" spans="1:17" ht="16.5" hidden="1" thickBot="1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1"/>
      <c r="O28" s="21"/>
      <c r="P28" s="127"/>
      <c r="Q28" s="129"/>
    </row>
    <row r="29" spans="1:17" ht="16.5" thickBot="1" x14ac:dyDescent="0.25">
      <c r="A29" s="28" t="s">
        <v>1</v>
      </c>
      <c r="B29" s="29">
        <f>B30/$C$33*1000</f>
        <v>74.626865671641781</v>
      </c>
      <c r="C29" s="29">
        <f t="shared" ref="C29:N29" si="3">C30/$C$33*1000</f>
        <v>29.850746268656717</v>
      </c>
      <c r="D29" s="29">
        <f t="shared" si="3"/>
        <v>74.626865671641781</v>
      </c>
      <c r="E29" s="29">
        <f t="shared" si="3"/>
        <v>14.925373134328359</v>
      </c>
      <c r="F29" s="29">
        <f t="shared" si="3"/>
        <v>7.4626865671641793</v>
      </c>
      <c r="G29" s="29">
        <f t="shared" si="3"/>
        <v>7.4626865671641793</v>
      </c>
      <c r="H29" s="29">
        <f t="shared" si="3"/>
        <v>7.4626865671641793</v>
      </c>
      <c r="I29" s="29"/>
      <c r="J29" s="29">
        <f t="shared" si="3"/>
        <v>37.31343283582089</v>
      </c>
      <c r="K29" s="29"/>
      <c r="L29" s="29">
        <f t="shared" si="3"/>
        <v>223.88059701492537</v>
      </c>
      <c r="M29" s="29"/>
      <c r="N29" s="29">
        <f t="shared" si="3"/>
        <v>0</v>
      </c>
      <c r="O29" s="21"/>
      <c r="P29" s="127"/>
      <c r="Q29" s="129"/>
    </row>
    <row r="30" spans="1:17" ht="36.75" thickBot="1" x14ac:dyDescent="0.25">
      <c r="A30" s="30" t="s">
        <v>2</v>
      </c>
      <c r="B30" s="31">
        <v>10</v>
      </c>
      <c r="C30" s="31">
        <v>4</v>
      </c>
      <c r="D30" s="31">
        <f t="shared" ref="D30:N30" si="4">SUM(D21:D28)</f>
        <v>10</v>
      </c>
      <c r="E30" s="31">
        <f>SUM(E21:E28)</f>
        <v>2</v>
      </c>
      <c r="F30" s="31">
        <f>SUM(F21:F28)</f>
        <v>1</v>
      </c>
      <c r="G30" s="31">
        <f t="shared" si="4"/>
        <v>1</v>
      </c>
      <c r="H30" s="31">
        <f t="shared" si="4"/>
        <v>1</v>
      </c>
      <c r="I30" s="31">
        <v>2</v>
      </c>
      <c r="J30" s="31">
        <v>5</v>
      </c>
      <c r="K30" s="31">
        <v>25</v>
      </c>
      <c r="L30" s="31">
        <f t="shared" si="4"/>
        <v>30</v>
      </c>
      <c r="M30" s="31">
        <f t="shared" si="4"/>
        <v>3</v>
      </c>
      <c r="N30" s="31">
        <f t="shared" si="4"/>
        <v>0</v>
      </c>
      <c r="O30" s="21"/>
      <c r="P30" s="127"/>
      <c r="Q30" s="129">
        <v>1</v>
      </c>
    </row>
    <row r="31" spans="1:17" ht="16.5" thickBot="1" x14ac:dyDescent="0.25">
      <c r="A31" s="30" t="s">
        <v>3</v>
      </c>
      <c r="B31" s="32">
        <v>400</v>
      </c>
      <c r="C31" s="32">
        <v>50</v>
      </c>
      <c r="D31" s="32">
        <v>50</v>
      </c>
      <c r="E31" s="32">
        <v>50</v>
      </c>
      <c r="F31" s="32">
        <v>50</v>
      </c>
      <c r="G31" s="32">
        <v>156</v>
      </c>
      <c r="H31" s="32">
        <v>110</v>
      </c>
      <c r="I31" s="32">
        <v>140</v>
      </c>
      <c r="J31" s="32">
        <v>82</v>
      </c>
      <c r="K31" s="32">
        <v>30</v>
      </c>
      <c r="L31" s="32">
        <v>90</v>
      </c>
      <c r="M31" s="32">
        <v>800</v>
      </c>
      <c r="N31" s="32"/>
      <c r="O31" s="21"/>
      <c r="P31" s="127"/>
      <c r="Q31" s="129">
        <v>15</v>
      </c>
    </row>
    <row r="32" spans="1:17" ht="16.5" thickBot="1" x14ac:dyDescent="0.25">
      <c r="A32" s="30" t="s">
        <v>4</v>
      </c>
      <c r="B32" s="31">
        <f t="shared" ref="B32:N32" si="5">B30*B31</f>
        <v>4000</v>
      </c>
      <c r="C32" s="31">
        <f t="shared" si="5"/>
        <v>200</v>
      </c>
      <c r="D32" s="31">
        <f t="shared" si="5"/>
        <v>500</v>
      </c>
      <c r="E32" s="31">
        <f t="shared" si="5"/>
        <v>100</v>
      </c>
      <c r="F32" s="31">
        <f t="shared" si="5"/>
        <v>50</v>
      </c>
      <c r="G32" s="31">
        <v>156</v>
      </c>
      <c r="H32" s="31">
        <f t="shared" si="5"/>
        <v>110</v>
      </c>
      <c r="I32" s="31">
        <v>280</v>
      </c>
      <c r="J32" s="31">
        <f t="shared" si="5"/>
        <v>410</v>
      </c>
      <c r="K32" s="31">
        <v>750</v>
      </c>
      <c r="L32" s="31">
        <f t="shared" si="5"/>
        <v>2700</v>
      </c>
      <c r="M32" s="31">
        <f t="shared" si="5"/>
        <v>2400</v>
      </c>
      <c r="N32" s="31">
        <f t="shared" si="5"/>
        <v>0</v>
      </c>
      <c r="O32" s="21"/>
      <c r="P32" s="127"/>
      <c r="Q32" s="129">
        <v>15</v>
      </c>
    </row>
    <row r="33" spans="1:16" ht="15.75" x14ac:dyDescent="0.25">
      <c r="A33" s="98" t="s">
        <v>15</v>
      </c>
      <c r="B33" s="98"/>
      <c r="C33" s="60">
        <v>134</v>
      </c>
      <c r="D33" s="98" t="s">
        <v>153</v>
      </c>
      <c r="E33" s="98"/>
      <c r="F33" s="98"/>
      <c r="G33" s="98"/>
      <c r="H33" s="95"/>
      <c r="I33" s="95"/>
      <c r="J33" s="95"/>
      <c r="K33" s="95"/>
      <c r="L33" s="95"/>
      <c r="M33" s="95"/>
      <c r="N33" s="95"/>
      <c r="O33" s="96"/>
      <c r="P33" s="96"/>
    </row>
    <row r="34" spans="1:16" ht="15" x14ac:dyDescent="0.25">
      <c r="A34" s="38" t="s">
        <v>21</v>
      </c>
      <c r="B34" s="39"/>
      <c r="C34" s="61" t="s">
        <v>22</v>
      </c>
      <c r="D34" s="62"/>
      <c r="E34" s="61" t="s">
        <v>33</v>
      </c>
      <c r="F34" s="62"/>
      <c r="G34" s="63"/>
      <c r="H34" s="97"/>
      <c r="I34" s="97"/>
      <c r="J34" s="97"/>
      <c r="K34" s="97"/>
      <c r="L34" s="97"/>
      <c r="M34" s="97"/>
      <c r="N34" s="97"/>
      <c r="O34" s="97"/>
      <c r="P34" s="97"/>
    </row>
    <row r="35" spans="1:16" ht="15.75" x14ac:dyDescent="0.25">
      <c r="A35" s="97" t="s">
        <v>30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</sheetData>
  <mergeCells count="16">
    <mergeCell ref="A17:G17"/>
    <mergeCell ref="H17:K17"/>
    <mergeCell ref="L17:O17"/>
    <mergeCell ref="B1:P1"/>
    <mergeCell ref="A15:B15"/>
    <mergeCell ref="D15:G15"/>
    <mergeCell ref="C16:G16"/>
    <mergeCell ref="H16:K16"/>
    <mergeCell ref="A18:G18"/>
    <mergeCell ref="H18:K18"/>
    <mergeCell ref="L18:O18"/>
    <mergeCell ref="B19:P19"/>
    <mergeCell ref="A33:B33"/>
    <mergeCell ref="D33:G33"/>
    <mergeCell ref="H33:P35"/>
    <mergeCell ref="A35:G35"/>
  </mergeCells>
  <conditionalFormatting sqref="B12:N12 B14:N14 B32:N32 B30:N30">
    <cfRule type="cellIs" dxfId="9" priority="1" stopIfTrue="1" operator="equal">
      <formula>0</formula>
    </cfRule>
  </conditionalFormatting>
  <conditionalFormatting sqref="B11:N11 B29:N29">
    <cfRule type="cellIs" dxfId="8" priority="2" stopIfTrue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="115" workbookViewId="0">
      <selection activeCell="D33" sqref="D33:G33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23.25" x14ac:dyDescent="0.35">
      <c r="A1" s="4" t="s">
        <v>0</v>
      </c>
      <c r="B1" s="116" t="s">
        <v>116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36.75" customHeight="1" thickBot="1" x14ac:dyDescent="0.25">
      <c r="A2" s="8" t="s">
        <v>14</v>
      </c>
      <c r="B2" s="9" t="s">
        <v>32</v>
      </c>
      <c r="C2" s="9" t="s">
        <v>109</v>
      </c>
      <c r="D2" s="9" t="s">
        <v>120</v>
      </c>
      <c r="E2" s="9" t="s">
        <v>23</v>
      </c>
      <c r="F2" s="9" t="s">
        <v>24</v>
      </c>
      <c r="G2" s="9" t="s">
        <v>54</v>
      </c>
      <c r="H2" s="9" t="s">
        <v>17</v>
      </c>
      <c r="I2" s="9" t="s">
        <v>26</v>
      </c>
      <c r="J2" s="9" t="s">
        <v>38</v>
      </c>
      <c r="K2" s="9" t="s">
        <v>70</v>
      </c>
      <c r="L2" s="9" t="s">
        <v>121</v>
      </c>
      <c r="M2" s="9" t="s">
        <v>16</v>
      </c>
      <c r="N2" s="9"/>
      <c r="O2" s="1"/>
      <c r="P2" s="1"/>
    </row>
    <row r="3" spans="1:16" ht="20.100000000000001" customHeight="1" thickBot="1" x14ac:dyDescent="0.25">
      <c r="A3" s="17" t="s">
        <v>117</v>
      </c>
      <c r="B3" s="18">
        <v>10</v>
      </c>
      <c r="C3" s="18">
        <v>10</v>
      </c>
      <c r="D3" s="18">
        <v>2</v>
      </c>
      <c r="E3" s="18">
        <v>3</v>
      </c>
      <c r="F3" s="18"/>
      <c r="G3" s="19"/>
      <c r="H3" s="18"/>
      <c r="I3" s="18"/>
      <c r="J3" s="18"/>
      <c r="K3" s="18"/>
      <c r="L3" s="18"/>
      <c r="M3" s="18"/>
      <c r="N3" s="20"/>
      <c r="O3" s="21"/>
      <c r="P3" s="21"/>
    </row>
    <row r="4" spans="1:16" ht="20.100000000000001" customHeight="1" thickBot="1" x14ac:dyDescent="0.25">
      <c r="A4" s="22" t="s">
        <v>19</v>
      </c>
      <c r="B4" s="23"/>
      <c r="C4" s="23"/>
      <c r="D4" s="23"/>
      <c r="E4" s="23"/>
      <c r="F4" s="23"/>
      <c r="G4" s="23"/>
      <c r="H4" s="23">
        <v>5</v>
      </c>
      <c r="I4" s="23"/>
      <c r="J4" s="23"/>
      <c r="K4" s="23"/>
      <c r="L4" s="23"/>
      <c r="M4" s="23">
        <v>2</v>
      </c>
      <c r="N4" s="24"/>
      <c r="O4" s="21"/>
      <c r="P4" s="21"/>
    </row>
    <row r="5" spans="1:16" ht="20.100000000000001" customHeight="1" thickBot="1" x14ac:dyDescent="0.25">
      <c r="A5" s="22" t="s">
        <v>118</v>
      </c>
      <c r="B5" s="23"/>
      <c r="C5" s="23"/>
      <c r="D5" s="23"/>
      <c r="E5" s="23"/>
      <c r="F5" s="23">
        <v>15</v>
      </c>
      <c r="G5" s="23">
        <v>3</v>
      </c>
      <c r="H5" s="23"/>
      <c r="I5" s="23"/>
      <c r="J5" s="23"/>
      <c r="K5" s="23"/>
      <c r="L5" s="23">
        <v>2</v>
      </c>
      <c r="M5" s="23"/>
      <c r="N5" s="24"/>
      <c r="O5" s="21"/>
      <c r="P5" s="21"/>
    </row>
    <row r="6" spans="1:16" ht="20.100000000000001" customHeight="1" thickBot="1" x14ac:dyDescent="0.25">
      <c r="A6" s="22" t="s">
        <v>119</v>
      </c>
      <c r="B6" s="23"/>
      <c r="C6" s="23"/>
      <c r="D6" s="23"/>
      <c r="E6" s="23"/>
      <c r="F6" s="23"/>
      <c r="G6" s="23"/>
      <c r="H6" s="23"/>
      <c r="I6" s="23"/>
      <c r="J6" s="23"/>
      <c r="K6" s="23">
        <v>3</v>
      </c>
      <c r="L6" s="23"/>
      <c r="M6" s="23"/>
      <c r="N6" s="24"/>
      <c r="O6" s="21"/>
      <c r="P6" s="21"/>
    </row>
    <row r="7" spans="1:16" ht="20.100000000000001" customHeight="1" thickBot="1" x14ac:dyDescent="0.25">
      <c r="A7" s="22" t="s">
        <v>44</v>
      </c>
      <c r="B7" s="23"/>
      <c r="C7" s="23"/>
      <c r="D7" s="23"/>
      <c r="E7" s="23"/>
      <c r="F7" s="23"/>
      <c r="G7" s="23"/>
      <c r="H7" s="23"/>
      <c r="I7" s="23">
        <v>20</v>
      </c>
      <c r="J7" s="23"/>
      <c r="K7" s="23"/>
      <c r="L7" s="23"/>
      <c r="M7" s="23"/>
      <c r="N7" s="24"/>
      <c r="O7" s="21"/>
      <c r="P7" s="21"/>
    </row>
    <row r="8" spans="1:16" ht="20.100000000000001" customHeight="1" thickBot="1" x14ac:dyDescent="0.25">
      <c r="A8" s="22" t="s">
        <v>38</v>
      </c>
      <c r="B8" s="23"/>
      <c r="C8" s="23"/>
      <c r="D8" s="23"/>
      <c r="E8" s="23"/>
      <c r="F8" s="23"/>
      <c r="G8" s="23"/>
      <c r="H8" s="23"/>
      <c r="I8" s="23"/>
      <c r="J8" s="23">
        <v>20</v>
      </c>
      <c r="K8" s="23"/>
      <c r="L8" s="23"/>
      <c r="M8" s="23"/>
      <c r="N8" s="24"/>
      <c r="O8" s="21"/>
      <c r="P8" s="21"/>
    </row>
    <row r="9" spans="1:16" ht="20.100000000000001" customHeight="1" thickBo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1"/>
      <c r="P9" s="21"/>
    </row>
    <row r="10" spans="1:16" ht="20.100000000000001" customHeight="1" thickBo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1"/>
      <c r="P10" s="21"/>
    </row>
    <row r="11" spans="1:16" ht="18" customHeight="1" thickBot="1" x14ac:dyDescent="0.25">
      <c r="A11" s="28" t="s">
        <v>1</v>
      </c>
      <c r="B11" s="29">
        <f>B12/$C$15*1000</f>
        <v>75.187969924812023</v>
      </c>
      <c r="C11" s="29">
        <f t="shared" ref="C11:N11" si="0">C12/$C$15*1000</f>
        <v>75.187969924812023</v>
      </c>
      <c r="D11" s="29">
        <v>1.1000000000000001</v>
      </c>
      <c r="E11" s="29">
        <v>2.2999999999999998</v>
      </c>
      <c r="F11" s="29">
        <f t="shared" si="0"/>
        <v>112.78195488721803</v>
      </c>
      <c r="G11" s="29">
        <f t="shared" si="0"/>
        <v>22.556390977443609</v>
      </c>
      <c r="H11" s="29">
        <f t="shared" si="0"/>
        <v>37.593984962406012</v>
      </c>
      <c r="I11" s="29">
        <f t="shared" si="0"/>
        <v>150.37593984962405</v>
      </c>
      <c r="J11" s="29">
        <f t="shared" si="0"/>
        <v>150.37593984962405</v>
      </c>
      <c r="K11" s="29">
        <f t="shared" si="0"/>
        <v>22.556390977443609</v>
      </c>
      <c r="L11" s="29">
        <f t="shared" si="0"/>
        <v>15.037593984962406</v>
      </c>
      <c r="M11" s="29">
        <f t="shared" si="0"/>
        <v>15.037593984962406</v>
      </c>
      <c r="N11" s="29">
        <f t="shared" si="0"/>
        <v>0</v>
      </c>
      <c r="O11" s="21"/>
      <c r="P11" s="21"/>
    </row>
    <row r="12" spans="1:16" ht="37.5" customHeight="1" thickBot="1" x14ac:dyDescent="0.25">
      <c r="A12" s="30" t="s">
        <v>2</v>
      </c>
      <c r="B12" s="31">
        <f>SUM(B3:B10)</f>
        <v>10</v>
      </c>
      <c r="C12" s="31">
        <f>SUM(C3:C10)</f>
        <v>10</v>
      </c>
      <c r="D12" s="31">
        <v>2</v>
      </c>
      <c r="E12" s="31">
        <v>3</v>
      </c>
      <c r="F12" s="31">
        <f t="shared" ref="F12:N12" si="1">SUM(F3:F10)</f>
        <v>15</v>
      </c>
      <c r="G12" s="31">
        <f t="shared" si="1"/>
        <v>3</v>
      </c>
      <c r="H12" s="31">
        <f t="shared" si="1"/>
        <v>5</v>
      </c>
      <c r="I12" s="31">
        <f t="shared" si="1"/>
        <v>20</v>
      </c>
      <c r="J12" s="31">
        <f t="shared" si="1"/>
        <v>20</v>
      </c>
      <c r="K12" s="31">
        <f t="shared" si="1"/>
        <v>3</v>
      </c>
      <c r="L12" s="31">
        <v>2</v>
      </c>
      <c r="M12" s="31">
        <f t="shared" si="1"/>
        <v>2</v>
      </c>
      <c r="N12" s="31">
        <f t="shared" si="1"/>
        <v>0</v>
      </c>
      <c r="O12" s="21"/>
      <c r="P12" s="21"/>
    </row>
    <row r="13" spans="1:16" ht="18" customHeight="1" thickBot="1" x14ac:dyDescent="0.25">
      <c r="A13" s="30" t="s">
        <v>3</v>
      </c>
      <c r="B13" s="32">
        <v>90</v>
      </c>
      <c r="C13" s="32">
        <v>395</v>
      </c>
      <c r="D13" s="32">
        <v>156</v>
      </c>
      <c r="E13" s="32">
        <v>40</v>
      </c>
      <c r="F13" s="32">
        <v>45</v>
      </c>
      <c r="G13" s="32">
        <v>150</v>
      </c>
      <c r="H13" s="32">
        <v>82</v>
      </c>
      <c r="I13" s="32">
        <v>30</v>
      </c>
      <c r="J13" s="32">
        <v>90</v>
      </c>
      <c r="K13" s="32">
        <v>650</v>
      </c>
      <c r="L13" s="32">
        <v>250</v>
      </c>
      <c r="M13" s="32">
        <v>140</v>
      </c>
      <c r="N13" s="32"/>
      <c r="O13" s="21"/>
      <c r="P13" s="21"/>
    </row>
    <row r="14" spans="1:16" ht="18" customHeight="1" thickBot="1" x14ac:dyDescent="0.25">
      <c r="A14" s="30" t="s">
        <v>4</v>
      </c>
      <c r="B14" s="31">
        <f>B12*B13</f>
        <v>900</v>
      </c>
      <c r="C14" s="31">
        <f>C12*C13</f>
        <v>3950</v>
      </c>
      <c r="D14" s="31">
        <v>312</v>
      </c>
      <c r="E14" s="31">
        <v>80</v>
      </c>
      <c r="F14" s="31">
        <f t="shared" ref="F14:N14" si="2">F12*F13</f>
        <v>675</v>
      </c>
      <c r="G14" s="31">
        <f t="shared" si="2"/>
        <v>450</v>
      </c>
      <c r="H14" s="31">
        <f t="shared" si="2"/>
        <v>410</v>
      </c>
      <c r="I14" s="31">
        <f t="shared" si="2"/>
        <v>600</v>
      </c>
      <c r="J14" s="31">
        <f t="shared" si="2"/>
        <v>1800</v>
      </c>
      <c r="K14" s="31">
        <f t="shared" si="2"/>
        <v>1950</v>
      </c>
      <c r="L14" s="31">
        <f t="shared" si="2"/>
        <v>500</v>
      </c>
      <c r="M14" s="31">
        <f t="shared" si="2"/>
        <v>280</v>
      </c>
      <c r="N14" s="31">
        <f t="shared" si="2"/>
        <v>0</v>
      </c>
      <c r="O14" s="21"/>
      <c r="P14" s="21"/>
    </row>
    <row r="15" spans="1:16" ht="15.75" x14ac:dyDescent="0.25">
      <c r="A15" s="106" t="s">
        <v>15</v>
      </c>
      <c r="B15" s="106"/>
      <c r="C15" s="33">
        <v>133</v>
      </c>
      <c r="D15" s="98" t="s">
        <v>168</v>
      </c>
      <c r="E15" s="98"/>
      <c r="F15" s="98"/>
      <c r="G15" s="98"/>
      <c r="H15" s="95"/>
      <c r="I15" s="95"/>
      <c r="J15" s="95"/>
      <c r="K15" s="95"/>
      <c r="L15" s="95"/>
      <c r="M15" s="95"/>
      <c r="N15" s="95"/>
      <c r="O15" s="96"/>
      <c r="P15" s="96"/>
    </row>
    <row r="16" spans="1:16" ht="15.75" customHeight="1" x14ac:dyDescent="0.25">
      <c r="A16" s="97" t="s">
        <v>59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</row>
    <row r="17" spans="1:16" ht="18.75" customHeight="1" x14ac:dyDescent="0.25">
      <c r="A17" s="70"/>
      <c r="B17" s="70"/>
      <c r="C17" s="70"/>
      <c r="D17" s="70"/>
      <c r="E17" s="70"/>
      <c r="F17" s="70"/>
      <c r="G17" s="70"/>
      <c r="H17" s="97"/>
      <c r="I17" s="97"/>
      <c r="J17" s="97"/>
      <c r="K17" s="97"/>
      <c r="L17" s="97"/>
      <c r="M17" s="97"/>
      <c r="N17" s="97"/>
      <c r="O17" s="97"/>
      <c r="P17" s="97"/>
    </row>
    <row r="18" spans="1:16" ht="21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3.25" x14ac:dyDescent="0.35">
      <c r="A19" s="64" t="s">
        <v>0</v>
      </c>
      <c r="B19" s="110" t="s">
        <v>122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  <row r="20" spans="1:16" ht="39.75" customHeight="1" thickBot="1" x14ac:dyDescent="0.25">
      <c r="A20" s="42" t="s">
        <v>14</v>
      </c>
      <c r="B20" s="44" t="s">
        <v>27</v>
      </c>
      <c r="C20" s="45" t="s">
        <v>124</v>
      </c>
      <c r="D20" s="45" t="s">
        <v>120</v>
      </c>
      <c r="E20" s="43" t="s">
        <v>123</v>
      </c>
      <c r="F20" s="43" t="s">
        <v>125</v>
      </c>
      <c r="G20" s="43" t="s">
        <v>16</v>
      </c>
      <c r="H20" s="43" t="s">
        <v>17</v>
      </c>
      <c r="I20" s="43" t="s">
        <v>26</v>
      </c>
      <c r="J20" s="43" t="s">
        <v>23</v>
      </c>
      <c r="K20" s="43" t="s">
        <v>50</v>
      </c>
      <c r="L20" s="43" t="s">
        <v>70</v>
      </c>
      <c r="M20" s="43"/>
      <c r="N20" s="43"/>
      <c r="O20" s="46"/>
      <c r="P20" s="46"/>
    </row>
    <row r="21" spans="1:16" ht="25.5" customHeight="1" x14ac:dyDescent="0.2">
      <c r="A21" s="72" t="s">
        <v>126</v>
      </c>
      <c r="B21" s="18">
        <v>13</v>
      </c>
      <c r="C21" s="18">
        <v>3</v>
      </c>
      <c r="D21" s="18">
        <v>1</v>
      </c>
      <c r="E21" s="18"/>
      <c r="F21" s="18">
        <v>10</v>
      </c>
      <c r="G21" s="18"/>
      <c r="H21" s="18"/>
      <c r="I21" s="18"/>
      <c r="J21" s="18">
        <v>2</v>
      </c>
      <c r="K21" s="18">
        <v>1</v>
      </c>
      <c r="L21" s="18"/>
      <c r="M21" s="18"/>
      <c r="N21" s="20"/>
      <c r="O21" s="47"/>
      <c r="P21" s="48"/>
    </row>
    <row r="22" spans="1:16" ht="20.100000000000001" customHeight="1" x14ac:dyDescent="0.2">
      <c r="A22" s="22" t="s">
        <v>70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>
        <v>2</v>
      </c>
      <c r="M22" s="23"/>
      <c r="N22" s="24"/>
      <c r="O22" s="47"/>
      <c r="P22" s="48"/>
    </row>
    <row r="23" spans="1:16" ht="20.100000000000001" customHeight="1" x14ac:dyDescent="0.2">
      <c r="A23" s="22" t="s">
        <v>19</v>
      </c>
      <c r="B23" s="23"/>
      <c r="C23" s="23"/>
      <c r="D23" s="23"/>
      <c r="E23" s="23"/>
      <c r="F23" s="23"/>
      <c r="G23" s="23">
        <v>2</v>
      </c>
      <c r="H23" s="23">
        <v>5</v>
      </c>
      <c r="I23" s="23"/>
      <c r="J23" s="23"/>
      <c r="K23" s="23"/>
      <c r="L23" s="23"/>
      <c r="M23" s="23"/>
      <c r="N23" s="24"/>
      <c r="O23" s="47"/>
      <c r="P23" s="48"/>
    </row>
    <row r="24" spans="1:16" ht="20.100000000000001" customHeight="1" x14ac:dyDescent="0.2">
      <c r="A24" s="22" t="s">
        <v>123</v>
      </c>
      <c r="B24" s="23"/>
      <c r="C24" s="23"/>
      <c r="D24" s="23"/>
      <c r="E24" s="23">
        <v>22</v>
      </c>
      <c r="F24" s="23"/>
      <c r="G24" s="23"/>
      <c r="H24" s="23"/>
      <c r="I24" s="23"/>
      <c r="J24" s="23"/>
      <c r="K24" s="23"/>
      <c r="L24" s="23"/>
      <c r="M24" s="23"/>
      <c r="N24" s="24"/>
      <c r="O24" s="47"/>
      <c r="P24" s="48"/>
    </row>
    <row r="25" spans="1:16" ht="20.100000000000001" customHeight="1" x14ac:dyDescent="0.2">
      <c r="A25" s="22" t="s">
        <v>26</v>
      </c>
      <c r="B25" s="23"/>
      <c r="C25" s="23"/>
      <c r="D25" s="23"/>
      <c r="E25" s="23"/>
      <c r="F25" s="23"/>
      <c r="G25" s="23"/>
      <c r="H25" s="23"/>
      <c r="I25" s="23">
        <v>25</v>
      </c>
      <c r="J25" s="23"/>
      <c r="K25" s="23"/>
      <c r="L25" s="23"/>
      <c r="M25" s="23"/>
      <c r="N25" s="24"/>
      <c r="O25" s="47"/>
      <c r="P25" s="48"/>
    </row>
    <row r="26" spans="1:16" ht="20.100000000000001" customHeight="1" x14ac:dyDescent="0.2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47"/>
      <c r="P26" s="48"/>
    </row>
    <row r="27" spans="1:16" ht="20.100000000000001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47"/>
      <c r="P27" s="48"/>
    </row>
    <row r="28" spans="1:16" ht="20.100000000000001" customHeight="1" thickBot="1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1"/>
      <c r="O28" s="21"/>
      <c r="P28" s="21"/>
    </row>
    <row r="29" spans="1:16" ht="18" customHeight="1" thickBot="1" x14ac:dyDescent="0.25">
      <c r="A29" s="28" t="s">
        <v>1</v>
      </c>
      <c r="B29" s="29">
        <f>B30/$C$33*1000</f>
        <v>97.744360902255636</v>
      </c>
      <c r="C29" s="29">
        <f t="shared" ref="C29:N29" si="3">C30/$C$33*1000</f>
        <v>22.556390977443609</v>
      </c>
      <c r="D29" s="29">
        <v>1.2</v>
      </c>
      <c r="E29" s="29">
        <v>2.23</v>
      </c>
      <c r="F29" s="29">
        <f t="shared" si="3"/>
        <v>75.187969924812023</v>
      </c>
      <c r="G29" s="29">
        <f t="shared" si="3"/>
        <v>15.037593984962406</v>
      </c>
      <c r="H29" s="29">
        <f t="shared" si="3"/>
        <v>37.593984962406012</v>
      </c>
      <c r="I29" s="29">
        <f t="shared" si="3"/>
        <v>187.96992481203006</v>
      </c>
      <c r="J29" s="29">
        <f t="shared" si="3"/>
        <v>15.037593984962406</v>
      </c>
      <c r="K29" s="29">
        <f t="shared" si="3"/>
        <v>7.518796992481203</v>
      </c>
      <c r="L29" s="29">
        <f t="shared" si="3"/>
        <v>15.037593984962406</v>
      </c>
      <c r="M29" s="29">
        <f t="shared" si="3"/>
        <v>0</v>
      </c>
      <c r="N29" s="29">
        <f t="shared" si="3"/>
        <v>0</v>
      </c>
      <c r="O29" s="21"/>
      <c r="P29" s="21"/>
    </row>
    <row r="30" spans="1:16" ht="37.5" customHeight="1" thickBot="1" x14ac:dyDescent="0.25">
      <c r="A30" s="30" t="s">
        <v>2</v>
      </c>
      <c r="B30" s="31">
        <f>SUM(B21:B28)</f>
        <v>13</v>
      </c>
      <c r="C30" s="31">
        <f>SUM(C21:C28)</f>
        <v>3</v>
      </c>
      <c r="D30" s="31">
        <v>1</v>
      </c>
      <c r="E30" s="31">
        <v>22</v>
      </c>
      <c r="F30" s="31">
        <f>SUM(F21:F28)</f>
        <v>10</v>
      </c>
      <c r="G30" s="31">
        <f t="shared" ref="G30:N30" si="4">SUM(G21:G28)</f>
        <v>2</v>
      </c>
      <c r="H30" s="31">
        <f t="shared" si="4"/>
        <v>5</v>
      </c>
      <c r="I30" s="31">
        <f t="shared" si="4"/>
        <v>25</v>
      </c>
      <c r="J30" s="31">
        <f t="shared" si="4"/>
        <v>2</v>
      </c>
      <c r="K30" s="31">
        <f t="shared" si="4"/>
        <v>1</v>
      </c>
      <c r="L30" s="31">
        <f t="shared" si="4"/>
        <v>2</v>
      </c>
      <c r="M30" s="31">
        <f t="shared" si="4"/>
        <v>0</v>
      </c>
      <c r="N30" s="31">
        <f t="shared" si="4"/>
        <v>0</v>
      </c>
      <c r="O30" s="21"/>
      <c r="P30" s="21"/>
    </row>
    <row r="31" spans="1:16" ht="18" customHeight="1" thickBot="1" x14ac:dyDescent="0.25">
      <c r="A31" s="30" t="s">
        <v>3</v>
      </c>
      <c r="B31" s="32">
        <v>400</v>
      </c>
      <c r="C31" s="32">
        <v>60</v>
      </c>
      <c r="D31" s="32">
        <v>156</v>
      </c>
      <c r="E31" s="32">
        <v>130</v>
      </c>
      <c r="F31" s="32">
        <v>35</v>
      </c>
      <c r="G31" s="32">
        <v>140</v>
      </c>
      <c r="H31" s="32">
        <v>82</v>
      </c>
      <c r="I31" s="32">
        <v>30</v>
      </c>
      <c r="J31" s="32">
        <v>40</v>
      </c>
      <c r="K31" s="32">
        <v>170</v>
      </c>
      <c r="L31" s="32">
        <v>650</v>
      </c>
      <c r="M31" s="32"/>
      <c r="N31" s="32"/>
      <c r="O31" s="21"/>
      <c r="P31" s="21"/>
    </row>
    <row r="32" spans="1:16" ht="18" customHeight="1" thickBot="1" x14ac:dyDescent="0.25">
      <c r="A32" s="30" t="s">
        <v>4</v>
      </c>
      <c r="B32" s="31">
        <f t="shared" ref="B32:N32" si="5">B30*B31</f>
        <v>5200</v>
      </c>
      <c r="C32" s="31">
        <v>120</v>
      </c>
      <c r="D32" s="31">
        <v>156</v>
      </c>
      <c r="E32" s="31">
        <v>2860</v>
      </c>
      <c r="F32" s="31">
        <f t="shared" si="5"/>
        <v>350</v>
      </c>
      <c r="G32" s="31">
        <f t="shared" si="5"/>
        <v>280</v>
      </c>
      <c r="H32" s="31">
        <f t="shared" si="5"/>
        <v>410</v>
      </c>
      <c r="I32" s="31">
        <f t="shared" si="5"/>
        <v>750</v>
      </c>
      <c r="J32" s="31">
        <f t="shared" si="5"/>
        <v>80</v>
      </c>
      <c r="K32" s="31">
        <f t="shared" si="5"/>
        <v>170</v>
      </c>
      <c r="L32" s="31">
        <f t="shared" si="5"/>
        <v>1300</v>
      </c>
      <c r="M32" s="31">
        <f t="shared" si="5"/>
        <v>0</v>
      </c>
      <c r="N32" s="31">
        <f t="shared" si="5"/>
        <v>0</v>
      </c>
      <c r="O32" s="21"/>
      <c r="P32" s="21"/>
    </row>
    <row r="33" spans="1:16" ht="15.75" x14ac:dyDescent="0.25">
      <c r="A33" s="98" t="s">
        <v>15</v>
      </c>
      <c r="B33" s="98"/>
      <c r="C33" s="60">
        <v>133</v>
      </c>
      <c r="D33" s="98" t="s">
        <v>169</v>
      </c>
      <c r="E33" s="98"/>
      <c r="F33" s="98"/>
      <c r="G33" s="98"/>
      <c r="H33" s="95"/>
      <c r="I33" s="95"/>
      <c r="J33" s="95"/>
      <c r="K33" s="95"/>
      <c r="L33" s="95"/>
      <c r="M33" s="95"/>
      <c r="N33" s="95"/>
      <c r="O33" s="96"/>
      <c r="P33" s="96"/>
    </row>
    <row r="34" spans="1:16" ht="15.75" x14ac:dyDescent="0.25">
      <c r="A34" s="97" t="s">
        <v>60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</row>
    <row r="35" spans="1:16" ht="15.75" x14ac:dyDescent="0.25">
      <c r="A35" s="97" t="s">
        <v>61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</sheetData>
  <sheetProtection selectLockedCells="1"/>
  <mergeCells count="12">
    <mergeCell ref="B1:P1"/>
    <mergeCell ref="A16:G16"/>
    <mergeCell ref="A18:G18"/>
    <mergeCell ref="H15:P18"/>
    <mergeCell ref="A15:B15"/>
    <mergeCell ref="D15:G15"/>
    <mergeCell ref="B19:P19"/>
    <mergeCell ref="H33:P35"/>
    <mergeCell ref="A34:G34"/>
    <mergeCell ref="A35:G35"/>
    <mergeCell ref="A33:B33"/>
    <mergeCell ref="D33:G33"/>
  </mergeCells>
  <phoneticPr fontId="4" type="noConversion"/>
  <conditionalFormatting sqref="B12:N12 B14:N14 B32:N32 B30:N30">
    <cfRule type="cellIs" dxfId="7" priority="1" stopIfTrue="1" operator="equal">
      <formula>0</formula>
    </cfRule>
  </conditionalFormatting>
  <conditionalFormatting sqref="B11:N11 B29:N29">
    <cfRule type="cellIs" dxfId="6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topLeftCell="A7" zoomScale="91" zoomScaleSheetLayoutView="91" workbookViewId="0">
      <selection activeCell="D24" sqref="D24:G24"/>
    </sheetView>
  </sheetViews>
  <sheetFormatPr defaultRowHeight="12.75" x14ac:dyDescent="0.2"/>
  <cols>
    <col min="1" max="1" width="24.85546875" customWidth="1"/>
    <col min="2" max="2" width="5.85546875" customWidth="1"/>
    <col min="3" max="3" width="5.42578125" customWidth="1"/>
    <col min="4" max="4" width="7" customWidth="1"/>
    <col min="5" max="5" width="6.7109375" customWidth="1"/>
    <col min="6" max="6" width="5.42578125" customWidth="1"/>
    <col min="7" max="7" width="5.28515625" customWidth="1"/>
    <col min="8" max="8" width="6.42578125" customWidth="1"/>
    <col min="9" max="9" width="5" customWidth="1"/>
    <col min="10" max="10" width="7.7109375" customWidth="1"/>
    <col min="11" max="11" width="6.42578125" customWidth="1"/>
    <col min="12" max="12" width="7.140625" customWidth="1"/>
    <col min="13" max="13" width="6.85546875" customWidth="1"/>
    <col min="14" max="14" width="7.85546875" customWidth="1"/>
  </cols>
  <sheetData>
    <row r="1" spans="1:14" ht="33" customHeight="1" x14ac:dyDescent="0.35">
      <c r="A1" s="4" t="s">
        <v>0</v>
      </c>
      <c r="B1" s="99" t="s">
        <v>145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55.5" customHeight="1" thickBot="1" x14ac:dyDescent="0.25">
      <c r="A2" s="8" t="s">
        <v>14</v>
      </c>
      <c r="B2" s="9" t="s">
        <v>108</v>
      </c>
      <c r="C2" s="9" t="s">
        <v>109</v>
      </c>
      <c r="D2" s="9" t="s">
        <v>110</v>
      </c>
      <c r="E2" s="9" t="s">
        <v>70</v>
      </c>
      <c r="F2" s="9" t="s">
        <v>18</v>
      </c>
      <c r="G2" s="9" t="s">
        <v>55</v>
      </c>
      <c r="H2" s="9" t="s">
        <v>17</v>
      </c>
      <c r="I2" s="9" t="s">
        <v>26</v>
      </c>
      <c r="J2" s="9" t="s">
        <v>50</v>
      </c>
      <c r="K2" s="9" t="s">
        <v>42</v>
      </c>
      <c r="L2" s="9"/>
      <c r="M2" s="9"/>
      <c r="N2" s="9"/>
    </row>
    <row r="3" spans="1:14" ht="27" customHeight="1" x14ac:dyDescent="0.2">
      <c r="A3" s="17" t="s">
        <v>146</v>
      </c>
      <c r="B3" s="18">
        <v>5</v>
      </c>
      <c r="C3" s="18">
        <v>8</v>
      </c>
      <c r="D3" s="18">
        <v>3</v>
      </c>
      <c r="E3" s="18">
        <v>2</v>
      </c>
      <c r="F3" s="18">
        <v>1</v>
      </c>
      <c r="G3" s="19"/>
      <c r="H3" s="18"/>
      <c r="I3" s="18"/>
      <c r="J3" s="18">
        <v>1</v>
      </c>
      <c r="K3" s="18"/>
      <c r="L3" s="18"/>
      <c r="M3" s="18"/>
      <c r="N3" s="20"/>
    </row>
    <row r="4" spans="1:14" x14ac:dyDescent="0.2">
      <c r="A4" s="22" t="s">
        <v>31</v>
      </c>
      <c r="B4" s="23"/>
      <c r="C4" s="23"/>
      <c r="D4" s="23"/>
      <c r="E4" s="23"/>
      <c r="F4" s="23"/>
      <c r="G4" s="23"/>
      <c r="H4" s="23"/>
      <c r="I4" s="23">
        <v>20</v>
      </c>
      <c r="J4" s="23"/>
      <c r="K4" s="23"/>
      <c r="L4" s="23"/>
      <c r="M4" s="23"/>
      <c r="N4" s="24"/>
    </row>
    <row r="5" spans="1:14" x14ac:dyDescent="0.2">
      <c r="A5" s="22" t="s">
        <v>67</v>
      </c>
      <c r="B5" s="23"/>
      <c r="C5" s="23"/>
      <c r="D5" s="23"/>
      <c r="E5" s="23"/>
      <c r="F5" s="23"/>
      <c r="G5" s="23">
        <v>2</v>
      </c>
      <c r="H5" s="23">
        <v>5</v>
      </c>
      <c r="I5" s="23"/>
      <c r="J5" s="23"/>
      <c r="K5" s="23"/>
      <c r="L5" s="23"/>
      <c r="M5" s="23"/>
      <c r="N5" s="24"/>
    </row>
    <row r="6" spans="1:14" x14ac:dyDescent="0.2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>
        <v>5</v>
      </c>
      <c r="L6" s="23"/>
      <c r="M6" s="23"/>
      <c r="N6" s="24"/>
    </row>
    <row r="7" spans="1:14" ht="15" customHeight="1" x14ac:dyDescent="0.2">
      <c r="A7" s="28" t="s">
        <v>1</v>
      </c>
      <c r="B7" s="29">
        <f>B8/$C$9*1000</f>
        <v>12.658227848101266</v>
      </c>
      <c r="C7" s="29">
        <f t="shared" ref="C7:N7" si="0">C8/$C$9*1000</f>
        <v>20.253164556962027</v>
      </c>
      <c r="D7" s="29"/>
      <c r="E7" s="29"/>
      <c r="F7" s="29">
        <f t="shared" si="0"/>
        <v>2.5316455696202533</v>
      </c>
      <c r="G7" s="29">
        <f t="shared" si="0"/>
        <v>5.0632911392405067</v>
      </c>
      <c r="H7" s="29">
        <f t="shared" si="0"/>
        <v>12.658227848101266</v>
      </c>
      <c r="I7" s="29">
        <f t="shared" si="0"/>
        <v>50.632911392405063</v>
      </c>
      <c r="J7" s="29">
        <f t="shared" si="0"/>
        <v>2.5316455696202533</v>
      </c>
      <c r="K7" s="29">
        <f t="shared" si="0"/>
        <v>12.658227848101266</v>
      </c>
      <c r="L7" s="29"/>
      <c r="M7" s="29"/>
      <c r="N7" s="29"/>
    </row>
    <row r="8" spans="1:14" ht="24" x14ac:dyDescent="0.2">
      <c r="A8" s="30" t="s">
        <v>2</v>
      </c>
      <c r="B8" s="31">
        <f>SUM(B3:B6)</f>
        <v>5</v>
      </c>
      <c r="C8" s="31">
        <f>SUM(C3:C6)</f>
        <v>8</v>
      </c>
      <c r="D8" s="31">
        <v>3</v>
      </c>
      <c r="E8" s="31">
        <v>2</v>
      </c>
      <c r="F8" s="31">
        <f t="shared" ref="F8:N8" si="1">SUM(F3:F6)</f>
        <v>1</v>
      </c>
      <c r="G8" s="31">
        <f t="shared" si="1"/>
        <v>2</v>
      </c>
      <c r="H8" s="31">
        <f t="shared" si="1"/>
        <v>5</v>
      </c>
      <c r="I8" s="31">
        <f t="shared" si="1"/>
        <v>20</v>
      </c>
      <c r="J8" s="31">
        <f t="shared" si="1"/>
        <v>1</v>
      </c>
      <c r="K8" s="31">
        <f t="shared" si="1"/>
        <v>5</v>
      </c>
      <c r="L8" s="31"/>
      <c r="M8" s="31"/>
      <c r="N8" s="31"/>
    </row>
    <row r="9" spans="1:14" ht="15" customHeight="1" x14ac:dyDescent="0.2">
      <c r="A9" s="30" t="s">
        <v>3</v>
      </c>
      <c r="B9" s="32">
        <v>50</v>
      </c>
      <c r="C9" s="32">
        <v>395</v>
      </c>
      <c r="D9" s="32">
        <v>820</v>
      </c>
      <c r="E9" s="32">
        <v>650</v>
      </c>
      <c r="F9" s="32">
        <v>15</v>
      </c>
      <c r="G9" s="32">
        <v>450</v>
      </c>
      <c r="H9" s="32">
        <v>82</v>
      </c>
      <c r="I9" s="32">
        <v>30</v>
      </c>
      <c r="J9" s="32">
        <v>170</v>
      </c>
      <c r="K9" s="32">
        <v>540</v>
      </c>
      <c r="L9" s="32"/>
      <c r="M9" s="32"/>
      <c r="N9" s="32"/>
    </row>
    <row r="10" spans="1:14" ht="27.75" customHeight="1" x14ac:dyDescent="0.2">
      <c r="A10" s="30" t="s">
        <v>4</v>
      </c>
      <c r="B10" s="31">
        <f>B8*B9</f>
        <v>250</v>
      </c>
      <c r="C10" s="31">
        <f>C8*C9</f>
        <v>3160</v>
      </c>
      <c r="D10" s="31">
        <v>2460</v>
      </c>
      <c r="E10" s="31">
        <v>1300</v>
      </c>
      <c r="F10" s="31">
        <f t="shared" ref="F10:N10" si="2">F8*F9</f>
        <v>15</v>
      </c>
      <c r="G10" s="31">
        <f t="shared" si="2"/>
        <v>900</v>
      </c>
      <c r="H10" s="31">
        <f t="shared" si="2"/>
        <v>410</v>
      </c>
      <c r="I10" s="31">
        <f t="shared" si="2"/>
        <v>600</v>
      </c>
      <c r="J10" s="31">
        <f t="shared" si="2"/>
        <v>170</v>
      </c>
      <c r="K10" s="31">
        <f t="shared" si="2"/>
        <v>2700</v>
      </c>
      <c r="L10" s="31">
        <f t="shared" si="2"/>
        <v>0</v>
      </c>
      <c r="M10" s="31">
        <f t="shared" si="2"/>
        <v>0</v>
      </c>
      <c r="N10" s="31">
        <f t="shared" si="2"/>
        <v>0</v>
      </c>
    </row>
    <row r="11" spans="1:14" ht="15.75" x14ac:dyDescent="0.25">
      <c r="A11" s="106" t="s">
        <v>15</v>
      </c>
      <c r="B11" s="106"/>
      <c r="C11" s="33">
        <v>132</v>
      </c>
      <c r="D11" s="98" t="s">
        <v>147</v>
      </c>
      <c r="E11" s="98"/>
      <c r="F11" s="98"/>
      <c r="G11" s="98"/>
      <c r="H11" s="95" t="s">
        <v>57</v>
      </c>
      <c r="I11" s="95"/>
      <c r="J11" s="95"/>
      <c r="K11" s="95"/>
      <c r="L11" s="95"/>
      <c r="M11" s="95"/>
      <c r="N11" s="95"/>
    </row>
    <row r="12" spans="1:14" ht="19.5" customHeight="1" x14ac:dyDescent="0.25">
      <c r="A12" s="97" t="s">
        <v>56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ht="35.25" customHeight="1" x14ac:dyDescent="0.35">
      <c r="A13" s="64" t="s">
        <v>0</v>
      </c>
      <c r="B13" s="99" t="s">
        <v>159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35.25" customHeight="1" thickBot="1" x14ac:dyDescent="0.25">
      <c r="A14" s="42" t="s">
        <v>14</v>
      </c>
      <c r="B14" s="43" t="s">
        <v>32</v>
      </c>
      <c r="C14" s="43" t="s">
        <v>27</v>
      </c>
      <c r="D14" s="43" t="s">
        <v>52</v>
      </c>
      <c r="E14" s="43" t="s">
        <v>43</v>
      </c>
      <c r="F14" s="43" t="s">
        <v>26</v>
      </c>
      <c r="G14" s="43" t="s">
        <v>16</v>
      </c>
      <c r="H14" s="43" t="s">
        <v>23</v>
      </c>
      <c r="I14" s="43" t="s">
        <v>24</v>
      </c>
      <c r="J14" s="43" t="s">
        <v>38</v>
      </c>
      <c r="K14" s="43" t="s">
        <v>17</v>
      </c>
      <c r="L14" s="43" t="s">
        <v>45</v>
      </c>
      <c r="M14" s="43" t="s">
        <v>110</v>
      </c>
      <c r="N14" s="43" t="s">
        <v>37</v>
      </c>
    </row>
    <row r="15" spans="1:14" x14ac:dyDescent="0.2">
      <c r="A15" s="59" t="s">
        <v>160</v>
      </c>
      <c r="B15" s="18">
        <v>10</v>
      </c>
      <c r="C15" s="18">
        <v>6</v>
      </c>
      <c r="D15" s="18">
        <v>2</v>
      </c>
      <c r="E15" s="18">
        <v>1</v>
      </c>
      <c r="F15" s="18"/>
      <c r="G15" s="18"/>
      <c r="H15" s="18">
        <v>2</v>
      </c>
      <c r="I15" s="18">
        <v>2</v>
      </c>
      <c r="J15" s="18"/>
      <c r="K15" s="18"/>
      <c r="L15" s="18"/>
      <c r="M15" s="18">
        <v>2</v>
      </c>
      <c r="N15" s="20"/>
    </row>
    <row r="16" spans="1:14" x14ac:dyDescent="0.2">
      <c r="A16" s="22" t="s">
        <v>31</v>
      </c>
      <c r="B16" s="23"/>
      <c r="C16" s="23"/>
      <c r="D16" s="23"/>
      <c r="E16" s="23"/>
      <c r="F16" s="23">
        <v>20</v>
      </c>
      <c r="G16" s="23"/>
      <c r="H16" s="23"/>
      <c r="I16" s="23"/>
      <c r="J16" s="23"/>
      <c r="K16" s="23"/>
      <c r="L16" s="23"/>
      <c r="M16" s="23"/>
      <c r="N16" s="24"/>
    </row>
    <row r="17" spans="1:14" x14ac:dyDescent="0.2">
      <c r="A17" s="22" t="s">
        <v>38</v>
      </c>
      <c r="B17" s="23"/>
      <c r="C17" s="23"/>
      <c r="D17" s="23"/>
      <c r="E17" s="23"/>
      <c r="F17" s="23"/>
      <c r="G17" s="23"/>
      <c r="H17" s="23"/>
      <c r="I17" s="23"/>
      <c r="J17" s="23">
        <v>30</v>
      </c>
      <c r="K17" s="23"/>
      <c r="L17" s="23"/>
      <c r="M17" s="23"/>
      <c r="N17" s="24"/>
    </row>
    <row r="18" spans="1:14" x14ac:dyDescent="0.2">
      <c r="A18" s="22" t="s">
        <v>131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>
        <v>15</v>
      </c>
      <c r="M18" s="23"/>
      <c r="N18" s="24">
        <v>8</v>
      </c>
    </row>
    <row r="19" spans="1:14" x14ac:dyDescent="0.2">
      <c r="A19" s="22" t="s">
        <v>99</v>
      </c>
      <c r="B19" s="23"/>
      <c r="C19" s="23"/>
      <c r="D19" s="23"/>
      <c r="E19" s="23"/>
      <c r="F19" s="23"/>
      <c r="G19" s="23">
        <v>2</v>
      </c>
      <c r="H19" s="23"/>
      <c r="I19" s="23"/>
      <c r="J19" s="23"/>
      <c r="K19" s="23">
        <v>5</v>
      </c>
      <c r="L19" s="23"/>
      <c r="M19" s="23"/>
      <c r="N19" s="24"/>
    </row>
    <row r="20" spans="1:14" ht="24" x14ac:dyDescent="0.2">
      <c r="A20" s="28" t="s">
        <v>1</v>
      </c>
      <c r="B20" s="29">
        <f>B21/$C$22*1000</f>
        <v>25</v>
      </c>
      <c r="C20" s="29">
        <f t="shared" ref="C20:N20" si="3">C21/$C$22*1000</f>
        <v>15</v>
      </c>
      <c r="D20" s="29"/>
      <c r="E20" s="29"/>
      <c r="F20" s="29">
        <f t="shared" si="3"/>
        <v>50</v>
      </c>
      <c r="G20" s="29">
        <f t="shared" si="3"/>
        <v>5</v>
      </c>
      <c r="H20" s="29">
        <f t="shared" si="3"/>
        <v>5</v>
      </c>
      <c r="I20" s="29">
        <f t="shared" si="3"/>
        <v>5</v>
      </c>
      <c r="J20" s="29">
        <f t="shared" si="3"/>
        <v>75</v>
      </c>
      <c r="K20" s="29">
        <f t="shared" si="3"/>
        <v>12.5</v>
      </c>
      <c r="L20" s="29">
        <f t="shared" si="3"/>
        <v>37.5</v>
      </c>
      <c r="M20" s="29">
        <f t="shared" si="3"/>
        <v>5</v>
      </c>
      <c r="N20" s="29">
        <f t="shared" si="3"/>
        <v>20</v>
      </c>
    </row>
    <row r="21" spans="1:14" ht="24" x14ac:dyDescent="0.2">
      <c r="A21" s="30" t="s">
        <v>2</v>
      </c>
      <c r="B21" s="31">
        <f>SUM(B15:B19)</f>
        <v>10</v>
      </c>
      <c r="C21" s="31">
        <f>SUM(C15:C19)</f>
        <v>6</v>
      </c>
      <c r="D21" s="31">
        <v>2</v>
      </c>
      <c r="E21" s="31">
        <v>1</v>
      </c>
      <c r="F21" s="31">
        <f t="shared" ref="F21:N21" si="4">SUM(F15:F19)</f>
        <v>20</v>
      </c>
      <c r="G21" s="31">
        <f t="shared" si="4"/>
        <v>2</v>
      </c>
      <c r="H21" s="31">
        <f t="shared" si="4"/>
        <v>2</v>
      </c>
      <c r="I21" s="31">
        <f t="shared" si="4"/>
        <v>2</v>
      </c>
      <c r="J21" s="31">
        <f t="shared" si="4"/>
        <v>30</v>
      </c>
      <c r="K21" s="31">
        <f t="shared" si="4"/>
        <v>5</v>
      </c>
      <c r="L21" s="31">
        <f t="shared" si="4"/>
        <v>15</v>
      </c>
      <c r="M21" s="31">
        <f t="shared" si="4"/>
        <v>2</v>
      </c>
      <c r="N21" s="31">
        <f t="shared" si="4"/>
        <v>8</v>
      </c>
    </row>
    <row r="22" spans="1:14" ht="15.75" x14ac:dyDescent="0.2">
      <c r="A22" s="30" t="s">
        <v>3</v>
      </c>
      <c r="B22" s="32">
        <v>65</v>
      </c>
      <c r="C22" s="32">
        <v>400</v>
      </c>
      <c r="D22" s="32">
        <v>55</v>
      </c>
      <c r="E22" s="32">
        <v>156</v>
      </c>
      <c r="F22" s="32">
        <v>30</v>
      </c>
      <c r="G22" s="32">
        <v>140</v>
      </c>
      <c r="H22" s="32">
        <v>50</v>
      </c>
      <c r="I22" s="32">
        <v>50</v>
      </c>
      <c r="J22" s="32">
        <v>90</v>
      </c>
      <c r="K22" s="32">
        <v>82</v>
      </c>
      <c r="L22" s="32">
        <v>110</v>
      </c>
      <c r="M22" s="32">
        <v>820</v>
      </c>
      <c r="N22" s="32">
        <v>50</v>
      </c>
    </row>
    <row r="23" spans="1:14" ht="15.75" x14ac:dyDescent="0.2">
      <c r="A23" s="30" t="s">
        <v>4</v>
      </c>
      <c r="B23" s="31">
        <f t="shared" ref="B23:N23" si="5">B21*B22</f>
        <v>650</v>
      </c>
      <c r="C23" s="31">
        <f t="shared" si="5"/>
        <v>2400</v>
      </c>
      <c r="D23" s="31">
        <v>110</v>
      </c>
      <c r="E23" s="31">
        <v>156</v>
      </c>
      <c r="F23" s="31">
        <f t="shared" si="5"/>
        <v>600</v>
      </c>
      <c r="G23" s="31">
        <f t="shared" si="5"/>
        <v>280</v>
      </c>
      <c r="H23" s="31">
        <f t="shared" si="5"/>
        <v>100</v>
      </c>
      <c r="I23" s="31">
        <f t="shared" si="5"/>
        <v>100</v>
      </c>
      <c r="J23" s="31">
        <f t="shared" si="5"/>
        <v>2700</v>
      </c>
      <c r="K23" s="31">
        <f t="shared" si="5"/>
        <v>410</v>
      </c>
      <c r="L23" s="31">
        <f t="shared" si="5"/>
        <v>1650</v>
      </c>
      <c r="M23" s="31">
        <f t="shared" si="5"/>
        <v>1640</v>
      </c>
      <c r="N23" s="31">
        <f t="shared" si="5"/>
        <v>400</v>
      </c>
    </row>
    <row r="24" spans="1:14" ht="15.75" x14ac:dyDescent="0.25">
      <c r="A24" s="113" t="s">
        <v>15</v>
      </c>
      <c r="B24" s="113"/>
      <c r="C24" s="11">
        <v>132</v>
      </c>
      <c r="D24" s="113" t="s">
        <v>161</v>
      </c>
      <c r="E24" s="113"/>
      <c r="F24" s="113"/>
      <c r="G24" s="113"/>
      <c r="H24" s="111"/>
      <c r="I24" s="111"/>
      <c r="J24" s="111"/>
      <c r="K24" s="111"/>
      <c r="L24" s="111"/>
      <c r="M24" s="111"/>
      <c r="N24" s="111"/>
    </row>
    <row r="25" spans="1:14" ht="15.75" x14ac:dyDescent="0.25">
      <c r="A25" s="112" t="s">
        <v>5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</row>
    <row r="26" spans="1:14" ht="15.75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</sheetData>
  <mergeCells count="11">
    <mergeCell ref="B1:N1"/>
    <mergeCell ref="A11:B11"/>
    <mergeCell ref="D11:G11"/>
    <mergeCell ref="H11:N12"/>
    <mergeCell ref="A12:G12"/>
    <mergeCell ref="B13:N13"/>
    <mergeCell ref="A24:B24"/>
    <mergeCell ref="D24:G24"/>
    <mergeCell ref="H24:N26"/>
    <mergeCell ref="A25:G25"/>
    <mergeCell ref="A26:G26"/>
  </mergeCells>
  <conditionalFormatting sqref="B23:N23 B21:N21 B8:N8 B10:N10">
    <cfRule type="cellIs" dxfId="5" priority="1" stopIfTrue="1" operator="equal">
      <formula>0</formula>
    </cfRule>
  </conditionalFormatting>
  <conditionalFormatting sqref="B20:N20 B7:N7"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Титул</vt:lpstr>
      <vt:lpstr>Меню 1</vt:lpstr>
      <vt:lpstr>Меню 2</vt:lpstr>
      <vt:lpstr>Меню 3</vt:lpstr>
      <vt:lpstr>Меню 4</vt:lpstr>
      <vt:lpstr>Меню 5</vt:lpstr>
      <vt:lpstr>Лист1</vt:lpstr>
      <vt:lpstr>Меню 6</vt:lpstr>
      <vt:lpstr>меню 7</vt:lpstr>
      <vt:lpstr>Лист2</vt:lpstr>
      <vt:lpstr>Лист3</vt:lpstr>
      <vt:lpstr>'Меню 1'!Область_печати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2022-10-26T05:54:55Z</cp:lastPrinted>
  <dcterms:created xsi:type="dcterms:W3CDTF">2010-10-25T07:19:57Z</dcterms:created>
  <dcterms:modified xsi:type="dcterms:W3CDTF">2022-12-13T09:24:25Z</dcterms:modified>
</cp:coreProperties>
</file>