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юза\Desktop\Меню\"/>
    </mc:Choice>
  </mc:AlternateContent>
  <bookViews>
    <workbookView xWindow="0" yWindow="45" windowWidth="15195" windowHeight="8445" firstSheet="1" activeTab="12"/>
  </bookViews>
  <sheets>
    <sheet name="Титул" sheetId="2" r:id="rId1"/>
    <sheet name="Меню 1" sheetId="8" r:id="rId2"/>
    <sheet name="Лист1" sheetId="9" r:id="rId3"/>
    <sheet name="Лист2" sheetId="10" r:id="rId4"/>
    <sheet name="Лист3" sheetId="11" r:id="rId5"/>
    <sheet name="Лист13" sheetId="21" r:id="rId6"/>
    <sheet name="Лист4" sheetId="12" r:id="rId7"/>
    <sheet name="Лист5" sheetId="13" r:id="rId8"/>
    <sheet name="Лист6" sheetId="14" r:id="rId9"/>
    <sheet name="Лист8" sheetId="16" r:id="rId10"/>
    <sheet name="Лист7" sheetId="15" r:id="rId11"/>
    <sheet name="Лист9" sheetId="17" r:id="rId12"/>
    <sheet name="Лист10" sheetId="18" r:id="rId13"/>
    <sheet name="Лист11" sheetId="19" r:id="rId14"/>
    <sheet name="Лист12" sheetId="20" r:id="rId15"/>
    <sheet name="Лист14" sheetId="22" r:id="rId16"/>
    <sheet name="Лист16" sheetId="24" r:id="rId17"/>
    <sheet name="Лист23" sheetId="31" r:id="rId18"/>
    <sheet name="Лист24" sheetId="32" r:id="rId19"/>
    <sheet name="Лист25" sheetId="33" r:id="rId20"/>
    <sheet name="Лист17" sheetId="25" r:id="rId21"/>
    <sheet name="Лист18" sheetId="26" r:id="rId22"/>
    <sheet name="Лист19" sheetId="27" r:id="rId23"/>
    <sheet name="Лист20" sheetId="28" r:id="rId24"/>
    <sheet name="Лист21" sheetId="29" r:id="rId25"/>
    <sheet name="Лист22" sheetId="30" r:id="rId26"/>
  </sheets>
  <calcPr calcId="162913"/>
</workbook>
</file>

<file path=xl/calcChain.xml><?xml version="1.0" encoding="utf-8"?>
<calcChain xmlns="http://schemas.openxmlformats.org/spreadsheetml/2006/main">
  <c r="N12" i="11" l="1"/>
  <c r="N14" i="11" s="1"/>
  <c r="M12" i="11"/>
  <c r="M11" i="11" s="1"/>
  <c r="N11" i="11"/>
  <c r="L11" i="11"/>
  <c r="I11" i="11"/>
  <c r="G11" i="11"/>
  <c r="F11" i="11"/>
  <c r="C11" i="11"/>
  <c r="B11" i="11"/>
  <c r="M14" i="11" l="1"/>
  <c r="N11" i="16"/>
  <c r="H10" i="16"/>
  <c r="G10" i="16"/>
  <c r="F10" i="16"/>
  <c r="B10" i="16"/>
  <c r="J13" i="22" l="1"/>
  <c r="N11" i="22"/>
  <c r="N13" i="22" s="1"/>
  <c r="L11" i="22"/>
  <c r="I11" i="22"/>
  <c r="I10" i="22" s="1"/>
  <c r="H10" i="22"/>
  <c r="F11" i="22"/>
  <c r="F10" i="22" s="1"/>
  <c r="B11" i="22"/>
  <c r="N10" i="22"/>
  <c r="M10" i="22"/>
  <c r="L10" i="22"/>
  <c r="K10" i="22"/>
  <c r="J10" i="22"/>
  <c r="G10" i="22"/>
  <c r="C10" i="22"/>
  <c r="B10" i="22"/>
  <c r="I9" i="21" l="1"/>
  <c r="N11" i="20" l="1"/>
  <c r="N13" i="20" s="1"/>
  <c r="L10" i="20"/>
  <c r="I11" i="20"/>
  <c r="H11" i="20"/>
  <c r="H10" i="20" s="1"/>
  <c r="F11" i="20"/>
  <c r="F10" i="20" s="1"/>
  <c r="B10" i="20"/>
  <c r="N10" i="20"/>
  <c r="M10" i="20"/>
  <c r="K10" i="20"/>
  <c r="J10" i="20"/>
  <c r="G10" i="20"/>
  <c r="C10" i="20"/>
  <c r="I10" i="20" l="1"/>
  <c r="N11" i="19"/>
  <c r="N13" i="19" s="1"/>
  <c r="L11" i="19"/>
  <c r="L10" i="19" s="1"/>
  <c r="H11" i="19"/>
  <c r="F11" i="19"/>
  <c r="B11" i="19"/>
  <c r="B10" i="19" s="1"/>
  <c r="N10" i="19"/>
  <c r="M10" i="19"/>
  <c r="K10" i="19"/>
  <c r="J10" i="19"/>
  <c r="G10" i="19"/>
  <c r="F10" i="19"/>
  <c r="C10" i="19"/>
  <c r="I10" i="19" l="1"/>
  <c r="H10" i="19"/>
  <c r="G13" i="18"/>
  <c r="L11" i="18"/>
  <c r="L13" i="18" s="1"/>
  <c r="H13" i="18"/>
  <c r="F13" i="18"/>
  <c r="M10" i="18"/>
  <c r="L10" i="18"/>
  <c r="K10" i="18"/>
  <c r="J10" i="18"/>
  <c r="G10" i="18"/>
  <c r="C10" i="18"/>
  <c r="B10" i="18"/>
  <c r="H10" i="18" l="1"/>
  <c r="N10" i="18"/>
  <c r="F10" i="18"/>
  <c r="I10" i="18"/>
  <c r="N11" i="17"/>
  <c r="N13" i="17" s="1"/>
  <c r="L11" i="17"/>
  <c r="L13" i="17" s="1"/>
  <c r="I11" i="17"/>
  <c r="I13" i="17" s="1"/>
  <c r="B13" i="17"/>
  <c r="N10" i="17"/>
  <c r="M10" i="17"/>
  <c r="L10" i="17"/>
  <c r="K10" i="17"/>
  <c r="J10" i="17"/>
  <c r="G10" i="17"/>
  <c r="C10" i="17"/>
  <c r="B10" i="17"/>
  <c r="H10" i="17" l="1"/>
  <c r="I10" i="17"/>
  <c r="F10" i="17"/>
  <c r="I28" i="16"/>
  <c r="H28" i="16"/>
  <c r="G28" i="16"/>
  <c r="F28" i="16"/>
  <c r="B28" i="16"/>
  <c r="M13" i="15" l="1"/>
  <c r="N11" i="15"/>
  <c r="N13" i="15" s="1"/>
  <c r="I11" i="15"/>
  <c r="F11" i="15"/>
  <c r="N10" i="15"/>
  <c r="M10" i="15"/>
  <c r="K10" i="15"/>
  <c r="J10" i="15"/>
  <c r="L10" i="15" l="1"/>
  <c r="N11" i="14"/>
  <c r="H10" i="14"/>
  <c r="G10" i="14"/>
  <c r="F10" i="14"/>
  <c r="C10" i="14"/>
  <c r="B10" i="14"/>
  <c r="N32" i="10" l="1"/>
  <c r="N30" i="10"/>
  <c r="M30" i="10"/>
  <c r="M32" i="10" s="1"/>
  <c r="L30" i="10"/>
  <c r="L29" i="10" s="1"/>
  <c r="N29" i="10"/>
  <c r="I29" i="10"/>
  <c r="G29" i="10"/>
  <c r="F29" i="10"/>
  <c r="C29" i="10"/>
  <c r="B29" i="10"/>
  <c r="M29" i="10" l="1"/>
  <c r="I28" i="13"/>
  <c r="H28" i="13"/>
  <c r="F28" i="13"/>
  <c r="C28" i="13"/>
  <c r="B28" i="13"/>
  <c r="N11" i="13"/>
  <c r="N13" i="13" s="1"/>
  <c r="M11" i="13"/>
  <c r="M13" i="13" s="1"/>
  <c r="N10" i="13"/>
  <c r="M10" i="13"/>
  <c r="H10" i="13"/>
  <c r="G10" i="13"/>
  <c r="F10" i="13"/>
  <c r="C10" i="13"/>
  <c r="B10" i="13"/>
  <c r="C28" i="12"/>
  <c r="H28" i="12"/>
  <c r="F28" i="12"/>
  <c r="B28" i="12"/>
  <c r="N11" i="12"/>
  <c r="N13" i="12" s="1"/>
  <c r="H10" i="12"/>
  <c r="G10" i="12"/>
  <c r="F10" i="12"/>
  <c r="C10" i="12"/>
  <c r="B10" i="12"/>
  <c r="N10" i="12" l="1"/>
  <c r="C26" i="11"/>
  <c r="I26" i="11"/>
  <c r="H26" i="11"/>
  <c r="G26" i="11"/>
  <c r="F26" i="11"/>
  <c r="B26" i="11"/>
  <c r="N12" i="10" l="1"/>
  <c r="N14" i="10" s="1"/>
  <c r="L12" i="10"/>
  <c r="M11" i="10" l="1"/>
  <c r="L11" i="10"/>
  <c r="N11" i="10"/>
  <c r="N13" i="9"/>
  <c r="N15" i="9" s="1"/>
  <c r="L13" i="9"/>
  <c r="L12" i="9" s="1"/>
  <c r="H13" i="9"/>
  <c r="H12" i="9" s="1"/>
  <c r="N12" i="9"/>
  <c r="G12" i="9"/>
  <c r="F12" i="9"/>
  <c r="C12" i="9"/>
  <c r="B12" i="9"/>
  <c r="M12" i="9" l="1"/>
  <c r="N11" i="8"/>
  <c r="N13" i="8" s="1"/>
  <c r="G11" i="8"/>
  <c r="B10" i="8"/>
  <c r="H10" i="8"/>
  <c r="C10" i="8"/>
  <c r="G10" i="8" l="1"/>
  <c r="F10" i="8"/>
  <c r="N10" i="8"/>
</calcChain>
</file>

<file path=xl/sharedStrings.xml><?xml version="1.0" encoding="utf-8"?>
<sst xmlns="http://schemas.openxmlformats.org/spreadsheetml/2006/main" count="530" uniqueCount="163">
  <si>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</si>
  <si>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</si>
  <si>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</si>
  <si>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</si>
  <si>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>Принял повар:</t>
  </si>
  <si>
    <t>«Утверждаю»</t>
  </si>
  <si>
    <t>Руководитель учреждения:</t>
  </si>
  <si>
    <t>МЕНЮ-ТРЕБОВАНИЕ</t>
  </si>
  <si>
    <t>на выдачу продуктов питания</t>
  </si>
  <si>
    <t>на «___» ___________________ 20__ г.</t>
  </si>
  <si>
    <t>Централизованная бухгалтерия:</t>
  </si>
  <si>
    <t>Учреждение:</t>
  </si>
  <si>
    <t>Материально ответственное лицо: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</si>
  <si>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</si>
  <si>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</si>
  <si>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</si>
  <si>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</si>
  <si>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>хлеб</t>
  </si>
  <si>
    <t>Хлеб пшеничный</t>
  </si>
  <si>
    <t>Чай сладкий</t>
  </si>
  <si>
    <t>чай</t>
  </si>
  <si>
    <t>молоко</t>
  </si>
  <si>
    <t>масло сливочное</t>
  </si>
  <si>
    <t>Директор МКОУ "Гунибская СОШ":                           Мустафаева Б.Г.</t>
  </si>
  <si>
    <t>яйцо</t>
  </si>
  <si>
    <t>Принял повар:                      Исаева Н.</t>
  </si>
  <si>
    <t>Выдал:                                   Байсугуров М.</t>
  </si>
  <si>
    <t>мясо</t>
  </si>
  <si>
    <t>масло растительное</t>
  </si>
  <si>
    <t>рис</t>
  </si>
  <si>
    <t>лук</t>
  </si>
  <si>
    <t>морковь</t>
  </si>
  <si>
    <t>томат</t>
  </si>
  <si>
    <t>гречка</t>
  </si>
  <si>
    <t>Принял повар:                            Исаева Н.</t>
  </si>
  <si>
    <t>Выдал: Байсугуров М</t>
  </si>
  <si>
    <t>картофель</t>
  </si>
  <si>
    <t>Принял повар:               Исаева Н.</t>
  </si>
  <si>
    <t>Выдал:                            Байугуров М.</t>
  </si>
  <si>
    <t>чай сладкий</t>
  </si>
  <si>
    <t>сыр гол</t>
  </si>
  <si>
    <t>масло раст</t>
  </si>
  <si>
    <t>макароны</t>
  </si>
  <si>
    <t>сухофрукты</t>
  </si>
  <si>
    <t xml:space="preserve">макароны </t>
  </si>
  <si>
    <t>сыр</t>
  </si>
  <si>
    <t>капуста</t>
  </si>
  <si>
    <t>бурак</t>
  </si>
  <si>
    <t>конфеты</t>
  </si>
  <si>
    <t>яблоки</t>
  </si>
  <si>
    <t>пшено</t>
  </si>
  <si>
    <r>
      <t xml:space="preserve">МЕНЮ </t>
    </r>
    <r>
      <rPr>
        <sz val="11"/>
        <rFont val="Calibri"/>
        <family val="2"/>
        <charset val="204"/>
      </rPr>
      <t>13</t>
    </r>
    <r>
      <rPr>
        <sz val="10"/>
        <rFont val="Calibri"/>
        <family val="2"/>
        <charset val="204"/>
      </rPr>
      <t>.02.2023 г.</t>
    </r>
  </si>
  <si>
    <t>Борщ на мясном бульоне</t>
  </si>
  <si>
    <t>масло</t>
  </si>
  <si>
    <t xml:space="preserve">соль </t>
  </si>
  <si>
    <t>Директор МКОУ "Гунибская СОШ":                            Мустафаева Б.Г.</t>
  </si>
  <si>
    <t>кефир</t>
  </si>
  <si>
    <t>Принял повар:                    Исаева Н.</t>
  </si>
  <si>
    <t>хлеб пшеничный</t>
  </si>
  <si>
    <t xml:space="preserve">гречка с мясной подливой </t>
  </si>
  <si>
    <t>8680\96=89р</t>
  </si>
  <si>
    <t>омлет</t>
  </si>
  <si>
    <t>Пшеничная каша</t>
  </si>
  <si>
    <t>бананы</t>
  </si>
  <si>
    <t>фасоль</t>
  </si>
  <si>
    <t>спагетти</t>
  </si>
  <si>
    <t>Директор МКОУ "Гунибская СОШ":                     Мустафаева Б.Г.</t>
  </si>
  <si>
    <t>масло растит</t>
  </si>
  <si>
    <t>тушенка</t>
  </si>
  <si>
    <t>сыр голландский</t>
  </si>
  <si>
    <t>банан</t>
  </si>
  <si>
    <t>меню 11.04.2023г</t>
  </si>
  <si>
    <t xml:space="preserve">число                     </t>
  </si>
  <si>
    <t>Аварский хинкал</t>
  </si>
  <si>
    <t>мука</t>
  </si>
  <si>
    <t>чеснок</t>
  </si>
  <si>
    <t>сода</t>
  </si>
  <si>
    <t>меню 13.04.2023г</t>
  </si>
  <si>
    <t>Макароны с тушенкой</t>
  </si>
  <si>
    <t>Директор МКОУ "Гунибская СОШ":                            Мустафаева Б.Г</t>
  </si>
  <si>
    <t>какао</t>
  </si>
  <si>
    <t>пшеничная каша</t>
  </si>
  <si>
    <t>зефир</t>
  </si>
  <si>
    <r>
      <t>МЕНЮ 19</t>
    </r>
    <r>
      <rPr>
        <sz val="10"/>
        <rFont val="Calibri"/>
        <family val="2"/>
        <charset val="204"/>
      </rPr>
      <t>.04.2023г.</t>
    </r>
  </si>
  <si>
    <t>Шоколадная плитка</t>
  </si>
  <si>
    <t>плитка</t>
  </si>
  <si>
    <t>плов с подливой мясной</t>
  </si>
  <si>
    <t>11490\129=89р</t>
  </si>
  <si>
    <t>11350\129=87.9р</t>
  </si>
  <si>
    <t>бурак морковь</t>
  </si>
  <si>
    <t>10960\129=84.9р</t>
  </si>
  <si>
    <t>меню 24.04.2023г</t>
  </si>
  <si>
    <t>Какао</t>
  </si>
  <si>
    <t>сгущенное молоко</t>
  </si>
  <si>
    <t>8775\124=71р</t>
  </si>
  <si>
    <t>помидоры</t>
  </si>
  <si>
    <r>
      <t xml:space="preserve">МЕНЮ </t>
    </r>
    <r>
      <rPr>
        <sz val="11"/>
        <rFont val="Calibri"/>
        <family val="2"/>
        <charset val="204"/>
      </rPr>
      <t>26.04.2023 г.</t>
    </r>
  </si>
  <si>
    <t>Директор МКОУ "Гунибская СОШ":                Мустафаева Б.Г.</t>
  </si>
  <si>
    <t>салат</t>
  </si>
  <si>
    <t>горох</t>
  </si>
  <si>
    <t>кукуруза</t>
  </si>
  <si>
    <t>10300\127=81р</t>
  </si>
  <si>
    <t>меню 27.04.2023г</t>
  </si>
  <si>
    <t>Плов с мясом</t>
  </si>
  <si>
    <t>компот из сухофруктов</t>
  </si>
  <si>
    <t>меню28.04.2023г</t>
  </si>
  <si>
    <t>9390\127=73.9р</t>
  </si>
  <si>
    <t>сметана</t>
  </si>
  <si>
    <t>8870\120=73.9р</t>
  </si>
  <si>
    <t>меню 2.05.2023г</t>
  </si>
  <si>
    <t>йогурт</t>
  </si>
  <si>
    <t>йогурт сливочный</t>
  </si>
  <si>
    <t>яйцо куринный</t>
  </si>
  <si>
    <t>меню  03.05.2023г</t>
  </si>
  <si>
    <t>Компот из сухофруктов</t>
  </si>
  <si>
    <t>перловка</t>
  </si>
  <si>
    <t>Меню  05.05.2023г</t>
  </si>
  <si>
    <t>Рисовая каша с молоком</t>
  </si>
  <si>
    <t>меню  08.05.2023г</t>
  </si>
  <si>
    <t>йогурт фруктовый</t>
  </si>
  <si>
    <t>Фасолевый суп с мясом</t>
  </si>
  <si>
    <t>меню 11.05.2023г</t>
  </si>
  <si>
    <t>суп перловый с мясом</t>
  </si>
  <si>
    <t>10910\129=84.5р</t>
  </si>
  <si>
    <t>компот</t>
  </si>
  <si>
    <t>11530\129=89р</t>
  </si>
  <si>
    <t>гречка с поливой мясной</t>
  </si>
  <si>
    <t>11400\129=88.3р</t>
  </si>
  <si>
    <t>гречка с подливой</t>
  </si>
  <si>
    <t>11145\128=87р</t>
  </si>
  <si>
    <t>11084\128=86.5р</t>
  </si>
  <si>
    <t>11260\128=87.9р</t>
  </si>
  <si>
    <t>меню.04.05.2023г</t>
  </si>
  <si>
    <t>меню 12.05.2023г</t>
  </si>
  <si>
    <t>макароны с мясной подливой</t>
  </si>
  <si>
    <t>11305\128=88.3р</t>
  </si>
  <si>
    <t>Молочный суп</t>
  </si>
  <si>
    <r>
      <t xml:space="preserve">МЕНЮ </t>
    </r>
    <r>
      <rPr>
        <b/>
        <sz val="10"/>
        <rFont val="Calibri"/>
        <family val="2"/>
        <charset val="204"/>
      </rPr>
      <t>15</t>
    </r>
    <r>
      <rPr>
        <sz val="10"/>
        <rFont val="Calibri"/>
        <family val="2"/>
        <charset val="204"/>
      </rPr>
      <t>.05.2023 г.</t>
    </r>
  </si>
  <si>
    <t>11310\129=87р</t>
  </si>
  <si>
    <t>меню 19.05.2023г</t>
  </si>
  <si>
    <t>макароы</t>
  </si>
  <si>
    <t>масло растительое</t>
  </si>
  <si>
    <t>кофеты</t>
  </si>
  <si>
    <t>Директор МКОУ "Гунибская СОШ":                   Мустафаева Б.Г.</t>
  </si>
  <si>
    <t xml:space="preserve">Макароны </t>
  </si>
  <si>
    <t>масло слив</t>
  </si>
  <si>
    <t>ккакао</t>
  </si>
  <si>
    <t>сгущека</t>
  </si>
  <si>
    <t>11163\130=85.6р</t>
  </si>
  <si>
    <t>меню 22.05.2023г</t>
  </si>
  <si>
    <t>масло сливочое</t>
  </si>
  <si>
    <t>11240\127=88.5р</t>
  </si>
  <si>
    <t>мею 23.05.2023г</t>
  </si>
  <si>
    <t>10980\127=86.4р</t>
  </si>
  <si>
    <t>вермишель</t>
  </si>
  <si>
    <t>Сок атуральый</t>
  </si>
  <si>
    <t>сок</t>
  </si>
  <si>
    <t>майоез</t>
  </si>
  <si>
    <t>салат овощой</t>
  </si>
  <si>
    <t>11510\130=88.5р</t>
  </si>
  <si>
    <t xml:space="preserve">вермишель </t>
  </si>
  <si>
    <t>сардельки</t>
  </si>
  <si>
    <t>мею 25.05.2023г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</si>
</sst>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8"/>
      <name val="Arial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b/>
      <sz val="10"/>
      <name val="Calibri"/>
      <family val="2"/>
      <charset val="204"/>
    </font>
    <font>
      <b/>
      <sz val="1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2" borderId="10" xfId="0" applyNumberFormat="1" applyFont="1" applyFill="1" applyBorder="1" applyAlignment="1" applyProtection="1">
      <alignment vertical="top" wrapText="1"/>
      <protection locked="0"/>
    </xf>
    <xf numFmtId="0" fontId="5" fillId="2" borderId="11" xfId="0" applyNumberFormat="1" applyFont="1" applyFill="1" applyBorder="1" applyAlignment="1" applyProtection="1">
      <alignment vertical="top" wrapText="1"/>
      <protection locked="0"/>
    </xf>
    <xf numFmtId="0" fontId="5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2" xfId="0" applyNumberFormat="1" applyFont="1" applyFill="1" applyBorder="1" applyAlignment="1" applyProtection="1">
      <alignment vertical="top" wrapText="1"/>
      <protection locked="0"/>
    </xf>
    <xf numFmtId="0" fontId="1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 applyProtection="1">
      <alignment vertical="top" wrapText="1"/>
      <protection locked="0"/>
    </xf>
    <xf numFmtId="0" fontId="5" fillId="2" borderId="14" xfId="0" applyNumberFormat="1" applyFont="1" applyFill="1" applyBorder="1" applyAlignment="1" applyProtection="1">
      <alignment vertical="top" wrapText="1"/>
      <protection locked="0"/>
    </xf>
    <xf numFmtId="0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3" borderId="3" xfId="0" applyNumberFormat="1" applyFont="1" applyFill="1" applyBorder="1" applyAlignment="1" applyProtection="1">
      <alignment vertical="top" wrapText="1"/>
      <protection locked="0"/>
    </xf>
    <xf numFmtId="0" fontId="1" fillId="3" borderId="3" xfId="0" applyNumberFormat="1" applyFont="1" applyFill="1" applyBorder="1" applyAlignment="1" applyProtection="1">
      <alignment vertical="top" wrapText="1"/>
      <protection locked="0"/>
    </xf>
    <xf numFmtId="0" fontId="6" fillId="0" borderId="4" xfId="0" applyNumberFormat="1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wrapText="1"/>
      <protection locked="0"/>
    </xf>
    <xf numFmtId="0" fontId="6" fillId="3" borderId="4" xfId="0" applyNumberFormat="1" applyFont="1" applyFill="1" applyBorder="1" applyAlignment="1" applyProtection="1">
      <alignment vertical="top" wrapText="1"/>
      <protection hidden="1"/>
    </xf>
    <xf numFmtId="0" fontId="1" fillId="3" borderId="3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5" fillId="0" borderId="17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Alignment="1">
      <alignment wrapText="1"/>
    </xf>
    <xf numFmtId="0" fontId="5" fillId="4" borderId="10" xfId="0" applyNumberFormat="1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3" xfId="0" applyNumberFormat="1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>
      <alignment wrapText="1"/>
    </xf>
    <xf numFmtId="0" fontId="6" fillId="4" borderId="4" xfId="0" applyNumberFormat="1" applyFont="1" applyFill="1" applyBorder="1" applyAlignment="1" applyProtection="1">
      <alignment vertical="top" wrapText="1"/>
      <protection hidden="1"/>
    </xf>
    <xf numFmtId="0" fontId="2" fillId="4" borderId="3" xfId="0" applyFont="1" applyFill="1" applyBorder="1" applyAlignment="1">
      <alignment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0" borderId="11" xfId="0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3" xfId="0" applyNumberFormat="1" applyFont="1" applyFill="1" applyBorder="1" applyAlignment="1" applyProtection="1">
      <alignment vertical="top" wrapText="1"/>
      <protection locked="0"/>
    </xf>
    <xf numFmtId="0" fontId="5" fillId="0" borderId="12" xfId="0" applyNumberFormat="1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13" xfId="0" applyNumberFormat="1" applyFont="1" applyFill="1" applyBorder="1" applyAlignment="1" applyProtection="1">
      <alignment vertical="top" wrapText="1"/>
      <protection locked="0"/>
    </xf>
    <xf numFmtId="0" fontId="5" fillId="0" borderId="14" xfId="0" applyNumberFormat="1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>
      <alignment wrapText="1"/>
    </xf>
    <xf numFmtId="0" fontId="6" fillId="0" borderId="4" xfId="0" applyNumberFormat="1" applyFont="1" applyFill="1" applyBorder="1" applyAlignment="1" applyProtection="1">
      <alignment vertical="top" wrapText="1"/>
      <protection hidden="1"/>
    </xf>
    <xf numFmtId="0" fontId="2" fillId="0" borderId="3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20" xfId="0" applyNumberFormat="1" applyFont="1" applyFill="1" applyBorder="1" applyAlignment="1" applyProtection="1">
      <alignment vertical="top" wrapText="1"/>
      <protection locked="0"/>
    </xf>
    <xf numFmtId="0" fontId="5" fillId="0" borderId="21" xfId="0" applyFont="1" applyFill="1" applyBorder="1" applyAlignment="1" applyProtection="1">
      <alignment vertical="top" wrapText="1"/>
      <protection locked="0"/>
    </xf>
    <xf numFmtId="0" fontId="5" fillId="0" borderId="22" xfId="0" applyNumberFormat="1" applyFont="1" applyFill="1" applyBorder="1" applyAlignment="1" applyProtection="1">
      <alignment vertical="top" wrapText="1"/>
      <protection locked="0"/>
    </xf>
    <xf numFmtId="0" fontId="5" fillId="0" borderId="23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6" fontId="6" fillId="0" borderId="4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5" fillId="0" borderId="9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24" xfId="0" applyFont="1" applyBorder="1" applyAlignment="1" applyProtection="1">
      <alignment horizontal="center" vertical="center" textRotation="90" wrapText="1"/>
      <protection locked="0"/>
    </xf>
    <xf numFmtId="0" fontId="0" fillId="0" borderId="0" xfId="0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/>
    <xf numFmtId="0" fontId="5" fillId="4" borderId="14" xfId="0" applyNumberFormat="1" applyFont="1" applyFill="1" applyBorder="1" applyAlignment="1" applyProtection="1">
      <alignment vertical="top" wrapText="1"/>
      <protection locked="0"/>
    </xf>
    <xf numFmtId="0" fontId="7" fillId="4" borderId="0" xfId="0" applyFont="1" applyFill="1" applyBorder="1" applyAlignment="1">
      <alignment horizontal="center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center" vertical="center" textRotation="90" wrapText="1"/>
      <protection locked="0"/>
    </xf>
    <xf numFmtId="0" fontId="1" fillId="4" borderId="15" xfId="0" applyFont="1" applyFill="1" applyBorder="1" applyAlignment="1">
      <alignment wrapText="1"/>
    </xf>
    <xf numFmtId="0" fontId="5" fillId="0" borderId="18" xfId="0" applyFont="1" applyFill="1" applyBorder="1" applyAlignment="1" applyProtection="1">
      <alignment horizontal="center" vertical="center" textRotation="90" wrapText="1"/>
      <protection locked="0"/>
    </xf>
    <xf numFmtId="0" fontId="1" fillId="0" borderId="18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textRotation="90" wrapText="1"/>
      <protection locked="0"/>
    </xf>
    <xf numFmtId="0" fontId="5" fillId="0" borderId="25" xfId="0" applyNumberFormat="1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5" fillId="0" borderId="26" xfId="0" applyNumberFormat="1" applyFont="1" applyFill="1" applyBorder="1" applyAlignment="1" applyProtection="1">
      <alignment vertical="top" wrapText="1"/>
      <protection locked="0"/>
    </xf>
    <xf numFmtId="0" fontId="5" fillId="0" borderId="27" xfId="0" applyNumberFormat="1" applyFont="1" applyFill="1" applyBorder="1" applyAlignment="1" applyProtection="1">
      <alignment vertical="top" wrapText="1"/>
      <protection locked="0"/>
    </xf>
    <xf numFmtId="0" fontId="1" fillId="0" borderId="18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6" xfId="0" applyFont="1" applyFill="1" applyBorder="1" applyAlignment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36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BreakPreview" topLeftCell="A13" workbookViewId="0">
      <selection activeCell="B20" sqref="B20:C20"/>
    </sheetView>
  </sheetViews>
  <sheetFormatPr defaultRowHeight="12.75" x14ac:dyDescent="0.2"/>
  <cols>
    <col min="1" max="1" width="31.42578125" customWidth="1"/>
    <col min="2" max="2" width="12.7109375" customWidth="1"/>
    <col min="3" max="3" width="52.42578125" customWidth="1"/>
  </cols>
  <sheetData>
    <row r="1" spans="1:3" ht="24" customHeight="1" x14ac:dyDescent="0.2">
      <c r="A1" s="120"/>
      <c r="B1" s="120"/>
      <c r="C1" s="120"/>
    </row>
    <row r="2" spans="1:3" ht="21.95" customHeight="1" x14ac:dyDescent="0.25">
      <c r="A2" s="121"/>
      <c r="B2" s="121"/>
      <c r="C2" s="2" t="s">
        <v>5</v>
      </c>
    </row>
    <row r="3" spans="1:3" ht="21.95" customHeight="1" x14ac:dyDescent="0.25">
      <c r="A3" s="121"/>
      <c r="B3" s="121"/>
      <c r="C3" s="2" t="s">
        <v>6</v>
      </c>
    </row>
    <row r="4" spans="1:3" ht="21.95" customHeight="1" x14ac:dyDescent="0.25">
      <c r="A4" s="8"/>
      <c r="B4" s="8"/>
      <c r="C4" s="2"/>
    </row>
    <row r="5" spans="1:3" ht="54.95" customHeight="1" x14ac:dyDescent="0.4">
      <c r="A5" s="122" t="s">
        <v>7</v>
      </c>
      <c r="B5" s="122"/>
      <c r="C5" s="122"/>
    </row>
    <row r="6" spans="1:3" ht="24.75" customHeight="1" x14ac:dyDescent="0.25">
      <c r="A6" s="123" t="s">
        <v>8</v>
      </c>
      <c r="B6" s="123"/>
      <c r="C6" s="123"/>
    </row>
    <row r="7" spans="1:3" ht="50.1" customHeight="1" x14ac:dyDescent="0.25">
      <c r="A7" s="123" t="s">
        <v>9</v>
      </c>
      <c r="B7" s="123"/>
      <c r="C7" s="123"/>
    </row>
    <row r="8" spans="1:3" ht="50.1" customHeight="1" x14ac:dyDescent="0.25">
      <c r="A8" s="9"/>
      <c r="B8" s="9"/>
      <c r="C8" s="9"/>
    </row>
    <row r="9" spans="1:3" ht="20.100000000000001" customHeight="1" x14ac:dyDescent="0.2">
      <c r="A9" s="10" t="s">
        <v>10</v>
      </c>
      <c r="B9" s="119"/>
      <c r="C9" s="119"/>
    </row>
    <row r="10" spans="1:3" ht="20.100000000000001" customHeight="1" x14ac:dyDescent="0.2">
      <c r="A10" s="10" t="s">
        <v>11</v>
      </c>
      <c r="B10" s="119"/>
      <c r="C10" s="119"/>
    </row>
    <row r="11" spans="1:3" ht="20.100000000000001" customHeight="1" x14ac:dyDescent="0.2">
      <c r="A11" s="10" t="s">
        <v>12</v>
      </c>
      <c r="B11" s="119"/>
      <c r="C11" s="119"/>
    </row>
    <row r="12" spans="1:3" ht="132" customHeight="1" x14ac:dyDescent="0.2"/>
    <row r="13" spans="1:3" ht="21.95" customHeight="1" x14ac:dyDescent="0.25">
      <c r="A13" s="121"/>
      <c r="B13" s="121"/>
      <c r="C13" s="2" t="s">
        <v>5</v>
      </c>
    </row>
    <row r="14" spans="1:3" ht="21.95" customHeight="1" x14ac:dyDescent="0.25">
      <c r="A14" s="121"/>
      <c r="B14" s="121"/>
      <c r="C14" s="2" t="s">
        <v>6</v>
      </c>
    </row>
    <row r="15" spans="1:3" ht="21.95" customHeight="1" x14ac:dyDescent="0.25">
      <c r="A15" s="8"/>
      <c r="B15" s="8"/>
      <c r="C15" s="2"/>
    </row>
    <row r="16" spans="1:3" ht="54.95" customHeight="1" x14ac:dyDescent="0.4">
      <c r="A16" s="122" t="s">
        <v>7</v>
      </c>
      <c r="B16" s="122"/>
      <c r="C16" s="122"/>
    </row>
    <row r="17" spans="1:3" ht="25.5" customHeight="1" x14ac:dyDescent="0.25">
      <c r="A17" s="123" t="s">
        <v>8</v>
      </c>
      <c r="B17" s="123"/>
      <c r="C17" s="123"/>
    </row>
    <row r="18" spans="1:3" ht="50.1" customHeight="1" x14ac:dyDescent="0.25">
      <c r="A18" s="123" t="s">
        <v>9</v>
      </c>
      <c r="B18" s="123"/>
      <c r="C18" s="123"/>
    </row>
    <row r="19" spans="1:3" ht="50.1" customHeight="1" x14ac:dyDescent="0.25">
      <c r="A19" s="9"/>
      <c r="B19" s="9"/>
      <c r="C19" s="9"/>
    </row>
    <row r="20" spans="1:3" ht="20.100000000000001" customHeight="1" x14ac:dyDescent="0.2">
      <c r="A20" s="10" t="s">
        <v>10</v>
      </c>
      <c r="B20" s="119"/>
      <c r="C20" s="119"/>
    </row>
    <row r="21" spans="1:3" ht="20.100000000000001" customHeight="1" x14ac:dyDescent="0.2">
      <c r="A21" s="10" t="s">
        <v>11</v>
      </c>
      <c r="B21" s="119"/>
      <c r="C21" s="119"/>
    </row>
    <row r="22" spans="1:3" ht="20.100000000000001" customHeight="1" x14ac:dyDescent="0.2">
      <c r="A22" s="10" t="s">
        <v>12</v>
      </c>
      <c r="B22" s="119"/>
      <c r="C22" s="119"/>
    </row>
  </sheetData>
  <sheetProtection selectLockedCells="1"/>
  <mergeCells count="15">
    <mergeCell ref="B22:C22"/>
    <mergeCell ref="B11:C11"/>
    <mergeCell ref="A17:C17"/>
    <mergeCell ref="A18:C18"/>
    <mergeCell ref="B21:C21"/>
    <mergeCell ref="B9:C9"/>
    <mergeCell ref="B20:C20"/>
    <mergeCell ref="A1:C1"/>
    <mergeCell ref="B10:C10"/>
    <mergeCell ref="A13:B14"/>
    <mergeCell ref="A16:C16"/>
    <mergeCell ref="A2:B3"/>
    <mergeCell ref="A5:C5"/>
    <mergeCell ref="A6:C6"/>
    <mergeCell ref="A7:C7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view="pageBreakPreview" zoomScale="115" workbookViewId="0">
      <selection activeCell="D14" sqref="D14:G14"/>
    </sheetView>
  </sheetViews>
  <sheetFormatPr defaultRowHeight="12.75" x14ac:dyDescent="0.2"/>
  <cols>
    <col min="1" max="1" width="21.28515625" customWidth="1"/>
    <col min="2" max="8" width="5.7109375" customWidth="1"/>
    <col min="9" max="9" width="7.140625" customWidth="1"/>
    <col min="10" max="13" width="5.7109375" customWidth="1"/>
    <col min="14" max="14" width="5.7109375" hidden="1" customWidth="1"/>
    <col min="15" max="15" width="37.7109375" hidden="1" customWidth="1"/>
    <col min="16" max="16" width="9.140625" hidden="1" customWidth="1"/>
  </cols>
  <sheetData>
    <row r="1" spans="1:16" ht="13.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5.75" x14ac:dyDescent="0.2">
      <c r="A2" s="29" t="s">
        <v>109</v>
      </c>
      <c r="B2" s="125" t="s">
        <v>23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39.75" customHeight="1" thickBot="1" x14ac:dyDescent="0.25">
      <c r="A3" s="12" t="s">
        <v>13</v>
      </c>
      <c r="B3" s="13" t="s">
        <v>50</v>
      </c>
      <c r="C3" s="13" t="s">
        <v>22</v>
      </c>
      <c r="D3" s="13" t="s">
        <v>21</v>
      </c>
      <c r="E3" s="13" t="s">
        <v>24</v>
      </c>
      <c r="F3" s="13" t="s">
        <v>17</v>
      </c>
      <c r="G3" s="13" t="s">
        <v>16</v>
      </c>
      <c r="H3" s="13" t="s">
        <v>20</v>
      </c>
      <c r="I3" s="13" t="s">
        <v>15</v>
      </c>
      <c r="J3" s="13" t="s">
        <v>110</v>
      </c>
      <c r="K3" s="13"/>
      <c r="L3" s="13"/>
      <c r="M3" s="13"/>
      <c r="N3" s="13"/>
      <c r="O3" s="7"/>
      <c r="P3" s="7"/>
    </row>
    <row r="4" spans="1:16" ht="20.100000000000001" customHeight="1" x14ac:dyDescent="0.2">
      <c r="A4" s="28" t="s">
        <v>62</v>
      </c>
      <c r="B4" s="14">
        <v>10</v>
      </c>
      <c r="C4" s="14">
        <v>3</v>
      </c>
      <c r="D4" s="21">
        <v>13</v>
      </c>
      <c r="E4" s="21"/>
      <c r="F4" s="14"/>
      <c r="G4" s="14">
        <v>1</v>
      </c>
      <c r="H4" s="14"/>
      <c r="I4" s="14"/>
      <c r="J4" s="14"/>
      <c r="K4" s="14"/>
      <c r="L4" s="14"/>
      <c r="M4" s="14"/>
      <c r="N4" s="15"/>
      <c r="O4" s="3"/>
      <c r="P4" s="4"/>
    </row>
    <row r="5" spans="1:16" ht="20.100000000000001" customHeight="1" x14ac:dyDescent="0.2">
      <c r="A5" s="11" t="s">
        <v>18</v>
      </c>
      <c r="B5" s="16"/>
      <c r="C5" s="16"/>
      <c r="D5" s="22"/>
      <c r="E5" s="22"/>
      <c r="F5" s="16">
        <v>15</v>
      </c>
      <c r="G5" s="16"/>
      <c r="H5" s="16"/>
      <c r="I5" s="16"/>
      <c r="J5" s="16"/>
      <c r="K5" s="16"/>
      <c r="L5" s="16"/>
      <c r="M5" s="16"/>
      <c r="N5" s="17"/>
      <c r="O5" s="3"/>
      <c r="P5" s="4"/>
    </row>
    <row r="6" spans="1:16" ht="20.100000000000001" customHeight="1" x14ac:dyDescent="0.2">
      <c r="A6" s="11" t="s">
        <v>19</v>
      </c>
      <c r="B6" s="16"/>
      <c r="C6" s="16"/>
      <c r="D6" s="22"/>
      <c r="E6" s="22"/>
      <c r="F6" s="16"/>
      <c r="G6" s="16"/>
      <c r="H6" s="16">
        <v>2</v>
      </c>
      <c r="I6" s="16">
        <v>5</v>
      </c>
      <c r="J6" s="16"/>
      <c r="K6" s="16"/>
      <c r="L6" s="16"/>
      <c r="M6" s="16"/>
      <c r="N6" s="17"/>
      <c r="O6" s="3"/>
      <c r="P6" s="4"/>
    </row>
    <row r="7" spans="1:16" ht="20.100000000000001" customHeight="1" x14ac:dyDescent="0.2">
      <c r="A7" s="11" t="s">
        <v>112</v>
      </c>
      <c r="B7" s="16"/>
      <c r="C7" s="16"/>
      <c r="D7" s="22"/>
      <c r="E7" s="22">
        <v>130</v>
      </c>
      <c r="F7" s="16"/>
      <c r="G7" s="16"/>
      <c r="H7" s="16"/>
      <c r="I7" s="16"/>
      <c r="J7" s="16"/>
      <c r="K7" s="16"/>
      <c r="L7" s="16"/>
      <c r="M7" s="16"/>
      <c r="N7" s="17"/>
      <c r="O7" s="3"/>
      <c r="P7" s="4"/>
    </row>
    <row r="8" spans="1:16" ht="20.100000000000001" customHeight="1" x14ac:dyDescent="0.2">
      <c r="A8" s="11" t="s">
        <v>111</v>
      </c>
      <c r="B8" s="16"/>
      <c r="C8" s="16"/>
      <c r="D8" s="22"/>
      <c r="E8" s="22"/>
      <c r="F8" s="16"/>
      <c r="G8" s="16"/>
      <c r="H8" s="16"/>
      <c r="I8" s="16"/>
      <c r="J8" s="16">
        <v>128</v>
      </c>
      <c r="K8" s="16"/>
      <c r="L8" s="16"/>
      <c r="M8" s="16"/>
      <c r="N8" s="17"/>
      <c r="O8" s="3"/>
      <c r="P8" s="4"/>
    </row>
    <row r="9" spans="1:16" ht="20.100000000000001" customHeight="1" x14ac:dyDescent="0.2">
      <c r="A9" s="11"/>
      <c r="B9" s="16"/>
      <c r="C9" s="16"/>
      <c r="D9" s="22"/>
      <c r="E9" s="22"/>
      <c r="F9" s="16"/>
      <c r="G9" s="16"/>
      <c r="H9" s="16"/>
      <c r="I9" s="16"/>
      <c r="J9" s="16"/>
      <c r="K9" s="16"/>
      <c r="L9" s="16"/>
      <c r="M9" s="16"/>
      <c r="N9" s="17"/>
      <c r="O9" s="3"/>
      <c r="P9" s="4"/>
    </row>
    <row r="10" spans="1:16" ht="18" customHeight="1" thickBot="1" x14ac:dyDescent="0.25">
      <c r="A10" s="6" t="s">
        <v>0</v>
      </c>
      <c r="B10" s="24">
        <f>B11/$C$14*1000</f>
        <v>78.125</v>
      </c>
      <c r="C10" s="24">
        <f t="shared" ref="C10:N10" si="0">C11/$C$14*1000</f>
        <v>23.4375</v>
      </c>
      <c r="D10" s="26">
        <v>23.4</v>
      </c>
      <c r="E10" s="26">
        <v>1.1000000000000001</v>
      </c>
      <c r="F10" s="24">
        <f t="shared" si="0"/>
        <v>117.1875</v>
      </c>
      <c r="G10" s="24">
        <f t="shared" si="0"/>
        <v>7.8125</v>
      </c>
      <c r="H10" s="24">
        <f t="shared" si="0"/>
        <v>15.625</v>
      </c>
      <c r="I10" s="24">
        <v>19.53</v>
      </c>
      <c r="J10" s="24"/>
      <c r="K10" s="24"/>
      <c r="L10" s="24"/>
      <c r="M10" s="24"/>
      <c r="N10" s="24">
        <f t="shared" si="0"/>
        <v>0</v>
      </c>
      <c r="O10" s="1"/>
      <c r="P10" s="1"/>
    </row>
    <row r="11" spans="1:16" ht="37.5" customHeight="1" thickBot="1" x14ac:dyDescent="0.25">
      <c r="A11" s="5" t="s">
        <v>1</v>
      </c>
      <c r="B11" s="18">
        <v>10</v>
      </c>
      <c r="C11" s="18">
        <v>3</v>
      </c>
      <c r="D11" s="27">
        <v>13</v>
      </c>
      <c r="E11" s="27">
        <v>130</v>
      </c>
      <c r="F11" s="18">
        <v>15</v>
      </c>
      <c r="G11" s="18">
        <f>SUM(G4:G9)</f>
        <v>1</v>
      </c>
      <c r="H11" s="18">
        <v>2</v>
      </c>
      <c r="I11" s="18">
        <v>5</v>
      </c>
      <c r="J11" s="18">
        <v>128</v>
      </c>
      <c r="K11" s="18"/>
      <c r="L11" s="18"/>
      <c r="M11" s="18"/>
      <c r="N11" s="18">
        <f>SUM(N4:N9)</f>
        <v>0</v>
      </c>
      <c r="O11" s="1"/>
      <c r="P11" s="1"/>
    </row>
    <row r="12" spans="1:16" ht="18" customHeight="1" thickBot="1" x14ac:dyDescent="0.25">
      <c r="A12" s="5" t="s">
        <v>2</v>
      </c>
      <c r="B12" s="19">
        <v>65</v>
      </c>
      <c r="C12" s="19">
        <v>820</v>
      </c>
      <c r="D12" s="23">
        <v>110</v>
      </c>
      <c r="E12" s="23">
        <v>9</v>
      </c>
      <c r="F12" s="19">
        <v>30</v>
      </c>
      <c r="G12" s="19">
        <v>20</v>
      </c>
      <c r="H12" s="19">
        <v>140</v>
      </c>
      <c r="I12" s="19">
        <v>80</v>
      </c>
      <c r="J12" s="19">
        <v>33</v>
      </c>
      <c r="K12" s="19"/>
      <c r="L12" s="19"/>
      <c r="M12" s="19"/>
      <c r="N12" s="19"/>
      <c r="O12" s="1"/>
      <c r="P12" s="1"/>
    </row>
    <row r="13" spans="1:16" ht="18" customHeight="1" thickBot="1" x14ac:dyDescent="0.25">
      <c r="A13" s="5" t="s">
        <v>3</v>
      </c>
      <c r="B13" s="18">
        <v>650</v>
      </c>
      <c r="C13" s="18">
        <v>2460</v>
      </c>
      <c r="D13" s="27">
        <v>1430</v>
      </c>
      <c r="E13" s="27">
        <v>1170</v>
      </c>
      <c r="F13" s="18">
        <v>450</v>
      </c>
      <c r="G13" s="18">
        <v>20</v>
      </c>
      <c r="H13" s="18">
        <v>280</v>
      </c>
      <c r="I13" s="18">
        <v>400</v>
      </c>
      <c r="J13" s="18">
        <v>4224</v>
      </c>
      <c r="K13" s="18"/>
      <c r="L13" s="18"/>
      <c r="M13" s="18"/>
      <c r="N13" s="18">
        <f t="shared" ref="N13" si="1">N11*N12</f>
        <v>0</v>
      </c>
      <c r="O13" s="1"/>
      <c r="P13" s="1"/>
    </row>
    <row r="14" spans="1:16" ht="15.75" x14ac:dyDescent="0.25">
      <c r="A14" s="129" t="s">
        <v>14</v>
      </c>
      <c r="B14" s="129"/>
      <c r="C14" s="25">
        <v>128</v>
      </c>
      <c r="D14" s="129" t="s">
        <v>130</v>
      </c>
      <c r="E14" s="129"/>
      <c r="F14" s="129"/>
      <c r="G14" s="129"/>
      <c r="H14" s="127"/>
      <c r="I14" s="127"/>
      <c r="J14" s="127"/>
      <c r="K14" s="127"/>
      <c r="L14" s="127"/>
      <c r="M14" s="127"/>
      <c r="N14" s="127"/>
      <c r="O14" s="128"/>
      <c r="P14" s="128"/>
    </row>
    <row r="15" spans="1:16" ht="15.75" x14ac:dyDescent="0.25">
      <c r="A15" s="124" t="s">
        <v>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spans="1:16" ht="15.75" x14ac:dyDescent="0.2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</sheetData>
  <sheetProtection selectLockedCells="1"/>
  <mergeCells count="8">
    <mergeCell ref="A1:G1"/>
    <mergeCell ref="H1:P1"/>
    <mergeCell ref="B2:P2"/>
    <mergeCell ref="H14:P16"/>
    <mergeCell ref="A15:G15"/>
    <mergeCell ref="A16:G16"/>
    <mergeCell ref="A14:B14"/>
    <mergeCell ref="D14:G14"/>
  </mergeCells>
  <phoneticPr fontId="3" type="noConversion"/>
  <conditionalFormatting sqref="B13:N13 B11:N11">
    <cfRule type="cellIs" dxfId="35" priority="1" stopIfTrue="1" operator="equal">
      <formula>0</formula>
    </cfRule>
  </conditionalFormatting>
  <conditionalFormatting sqref="B10:N10">
    <cfRule type="cellIs" dxfId="34" priority="2" stopIfTrue="1" operator="greater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D16" sqref="D16:G16"/>
    </sheetView>
  </sheetViews>
  <sheetFormatPr defaultRowHeight="12.75" x14ac:dyDescent="0.2"/>
  <cols>
    <col min="1" max="1" width="15.85546875" customWidth="1"/>
    <col min="2" max="2" width="5.5703125" customWidth="1"/>
    <col min="3" max="3" width="4.85546875" customWidth="1"/>
    <col min="4" max="4" width="4.5703125" customWidth="1"/>
    <col min="5" max="5" width="4.28515625" customWidth="1"/>
    <col min="6" max="6" width="4.5703125" customWidth="1"/>
    <col min="7" max="7" width="5" customWidth="1"/>
    <col min="8" max="8" width="4.140625" customWidth="1"/>
    <col min="9" max="10" width="5.85546875" customWidth="1"/>
    <col min="11" max="11" width="6.140625" customWidth="1"/>
    <col min="12" max="12" width="5.42578125" customWidth="1"/>
    <col min="13" max="13" width="6.5703125" customWidth="1"/>
    <col min="14" max="14" width="0.140625" hidden="1" customWidth="1"/>
    <col min="15" max="16" width="9.140625" hidden="1" customWidth="1"/>
  </cols>
  <sheetData>
    <row r="1" spans="1:16" ht="15.75" x14ac:dyDescent="0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35.25" customHeight="1" thickBot="1" x14ac:dyDescent="0.25">
      <c r="A2" s="29" t="s">
        <v>113</v>
      </c>
      <c r="B2" s="125" t="s">
        <v>23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65.25" customHeight="1" thickBot="1" x14ac:dyDescent="0.3">
      <c r="A3" s="12" t="s">
        <v>13</v>
      </c>
      <c r="B3" s="13" t="s">
        <v>27</v>
      </c>
      <c r="C3" s="13" t="s">
        <v>115</v>
      </c>
      <c r="D3" s="13" t="s">
        <v>30</v>
      </c>
      <c r="E3" s="13" t="s">
        <v>31</v>
      </c>
      <c r="F3" s="13" t="s">
        <v>28</v>
      </c>
      <c r="G3" s="13" t="s">
        <v>32</v>
      </c>
      <c r="H3" s="13" t="s">
        <v>17</v>
      </c>
      <c r="I3" s="13" t="s">
        <v>15</v>
      </c>
      <c r="J3" s="13" t="s">
        <v>43</v>
      </c>
      <c r="K3" s="13" t="s">
        <v>48</v>
      </c>
      <c r="L3" s="13" t="s">
        <v>36</v>
      </c>
      <c r="M3" s="13"/>
      <c r="N3" s="13"/>
      <c r="O3" s="32"/>
      <c r="P3" s="32"/>
    </row>
    <row r="4" spans="1:16" ht="23.25" customHeight="1" x14ac:dyDescent="0.25">
      <c r="A4" s="94" t="s">
        <v>122</v>
      </c>
      <c r="B4" s="38">
        <v>13</v>
      </c>
      <c r="C4" s="38">
        <v>5</v>
      </c>
      <c r="D4" s="38">
        <v>4</v>
      </c>
      <c r="E4" s="38">
        <v>5</v>
      </c>
      <c r="F4" s="38">
        <v>1</v>
      </c>
      <c r="G4" s="38">
        <v>1</v>
      </c>
      <c r="H4" s="38"/>
      <c r="I4" s="38"/>
      <c r="J4" s="38"/>
      <c r="K4" s="38"/>
      <c r="L4" s="38">
        <v>5</v>
      </c>
      <c r="M4" s="38"/>
      <c r="N4" s="15"/>
      <c r="O4" s="30"/>
      <c r="P4" s="30"/>
    </row>
    <row r="5" spans="1:16" ht="16.5" customHeight="1" x14ac:dyDescent="0.25">
      <c r="A5" s="40" t="s">
        <v>18</v>
      </c>
      <c r="B5" s="41"/>
      <c r="C5" s="41"/>
      <c r="D5" s="41"/>
      <c r="E5" s="41"/>
      <c r="F5" s="41"/>
      <c r="G5" s="41"/>
      <c r="H5" s="41">
        <v>20</v>
      </c>
      <c r="I5" s="41"/>
      <c r="J5" s="41"/>
      <c r="K5" s="41"/>
      <c r="L5" s="41"/>
      <c r="M5" s="41"/>
      <c r="N5" s="17"/>
      <c r="O5" s="30"/>
      <c r="P5" s="30"/>
    </row>
    <row r="6" spans="1:16" ht="12.75" customHeight="1" x14ac:dyDescent="0.2">
      <c r="A6" s="40" t="s">
        <v>114</v>
      </c>
      <c r="B6" s="41"/>
      <c r="C6" s="41"/>
      <c r="D6" s="41"/>
      <c r="E6" s="41"/>
      <c r="F6" s="41"/>
      <c r="G6" s="41"/>
      <c r="H6" s="41"/>
      <c r="I6" s="41">
        <v>5</v>
      </c>
      <c r="J6" s="41">
        <v>2</v>
      </c>
      <c r="K6" s="41"/>
      <c r="L6" s="41"/>
      <c r="M6" s="41"/>
      <c r="N6" s="17"/>
    </row>
    <row r="7" spans="1:16" x14ac:dyDescent="0.2">
      <c r="A7" s="40" t="s">
        <v>48</v>
      </c>
      <c r="B7" s="41"/>
      <c r="C7" s="41"/>
      <c r="D7" s="41"/>
      <c r="E7" s="41"/>
      <c r="F7" s="41"/>
      <c r="G7" s="41"/>
      <c r="H7" s="41"/>
      <c r="I7" s="41"/>
      <c r="J7" s="41"/>
      <c r="K7" s="41">
        <v>5</v>
      </c>
      <c r="L7" s="41"/>
      <c r="M7" s="41"/>
      <c r="N7" s="17"/>
    </row>
    <row r="8" spans="1:16" ht="14.2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17"/>
    </row>
    <row r="9" spans="1:16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17"/>
    </row>
    <row r="10" spans="1:16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17"/>
    </row>
    <row r="11" spans="1:16" ht="13.5" thickBot="1" x14ac:dyDescent="0.25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20"/>
    </row>
    <row r="12" spans="1:16" ht="22.5" customHeight="1" x14ac:dyDescent="0.2">
      <c r="A12" s="43" t="s">
        <v>0</v>
      </c>
      <c r="B12" s="44">
        <f>B13/$C$16*1000</f>
        <v>100.77519379844961</v>
      </c>
      <c r="C12" s="44">
        <f t="shared" ref="C12:N12" si="0">C13/$C$16*1000</f>
        <v>38.759689922480618</v>
      </c>
      <c r="D12" s="44">
        <v>23.4</v>
      </c>
      <c r="E12" s="44">
        <v>1.1000000000000001</v>
      </c>
      <c r="F12" s="44">
        <f t="shared" si="0"/>
        <v>7.7519379844961236</v>
      </c>
      <c r="G12" s="44">
        <f t="shared" si="0"/>
        <v>7.7519379844961236</v>
      </c>
      <c r="H12" s="44">
        <f t="shared" si="0"/>
        <v>155.03875968992247</v>
      </c>
      <c r="I12" s="44">
        <v>1.1000000000000001</v>
      </c>
      <c r="J12" s="44">
        <v>11.1</v>
      </c>
      <c r="K12" s="44">
        <v>11</v>
      </c>
      <c r="L12" s="44">
        <f t="shared" si="0"/>
        <v>38.759689922480618</v>
      </c>
      <c r="M12" s="44">
        <f t="shared" si="0"/>
        <v>0</v>
      </c>
      <c r="N12" s="24">
        <f t="shared" si="0"/>
        <v>0</v>
      </c>
    </row>
    <row r="13" spans="1:16" ht="34.5" customHeight="1" x14ac:dyDescent="0.2">
      <c r="A13" s="45" t="s">
        <v>1</v>
      </c>
      <c r="B13" s="46">
        <v>13</v>
      </c>
      <c r="C13" s="46">
        <v>5</v>
      </c>
      <c r="D13" s="46">
        <v>4</v>
      </c>
      <c r="E13" s="46">
        <v>5</v>
      </c>
      <c r="F13" s="46">
        <v>1</v>
      </c>
      <c r="G13" s="46">
        <v>1</v>
      </c>
      <c r="H13" s="46">
        <f t="shared" ref="H13:N13" si="1">SUM(H4:H11)</f>
        <v>20</v>
      </c>
      <c r="I13" s="46">
        <v>5</v>
      </c>
      <c r="J13" s="46">
        <v>2</v>
      </c>
      <c r="K13" s="46">
        <v>5</v>
      </c>
      <c r="L13" s="46">
        <f t="shared" si="1"/>
        <v>5</v>
      </c>
      <c r="M13" s="46"/>
      <c r="N13" s="18">
        <f t="shared" si="1"/>
        <v>0</v>
      </c>
    </row>
    <row r="14" spans="1:16" ht="15.75" x14ac:dyDescent="0.2">
      <c r="A14" s="45" t="s">
        <v>2</v>
      </c>
      <c r="B14" s="47">
        <v>400</v>
      </c>
      <c r="C14" s="47">
        <v>50</v>
      </c>
      <c r="D14" s="47">
        <v>30</v>
      </c>
      <c r="E14" s="47">
        <v>40</v>
      </c>
      <c r="F14" s="47">
        <v>140</v>
      </c>
      <c r="G14" s="47">
        <v>150</v>
      </c>
      <c r="H14" s="47">
        <v>30</v>
      </c>
      <c r="I14" s="47">
        <v>80</v>
      </c>
      <c r="J14" s="47">
        <v>450</v>
      </c>
      <c r="K14" s="47">
        <v>550</v>
      </c>
      <c r="L14" s="47">
        <v>40</v>
      </c>
      <c r="M14" s="47"/>
      <c r="N14" s="19"/>
    </row>
    <row r="15" spans="1:16" ht="15.75" x14ac:dyDescent="0.2">
      <c r="A15" s="45" t="s">
        <v>3</v>
      </c>
      <c r="B15" s="46">
        <v>5200</v>
      </c>
      <c r="C15" s="46">
        <v>250</v>
      </c>
      <c r="D15" s="46">
        <v>120</v>
      </c>
      <c r="E15" s="46">
        <v>200</v>
      </c>
      <c r="F15" s="46">
        <v>140</v>
      </c>
      <c r="G15" s="46">
        <v>150</v>
      </c>
      <c r="H15" s="46">
        <v>600</v>
      </c>
      <c r="I15" s="46">
        <v>400</v>
      </c>
      <c r="J15" s="46">
        <v>900</v>
      </c>
      <c r="K15" s="46">
        <v>2750</v>
      </c>
      <c r="L15" s="46">
        <v>200</v>
      </c>
      <c r="M15" s="46"/>
      <c r="N15" s="18">
        <f t="shared" ref="N15" si="2">N13*N14</f>
        <v>0</v>
      </c>
    </row>
    <row r="16" spans="1:16" ht="15.75" x14ac:dyDescent="0.25">
      <c r="A16" s="130" t="s">
        <v>14</v>
      </c>
      <c r="B16" s="130"/>
      <c r="C16" s="97">
        <v>129</v>
      </c>
      <c r="D16" s="130" t="s">
        <v>123</v>
      </c>
      <c r="E16" s="130"/>
      <c r="F16" s="130"/>
      <c r="G16" s="130"/>
      <c r="H16" s="98"/>
      <c r="I16" s="98"/>
      <c r="J16" s="98"/>
      <c r="K16" s="98"/>
      <c r="L16" s="98"/>
      <c r="M16" s="98"/>
      <c r="N16" s="31"/>
    </row>
    <row r="17" spans="1:14" ht="15.75" x14ac:dyDescent="0.25">
      <c r="A17" s="124" t="s">
        <v>25</v>
      </c>
      <c r="B17" s="124"/>
      <c r="C17" s="124"/>
      <c r="D17" s="124"/>
      <c r="E17" s="124"/>
      <c r="F17" s="124"/>
      <c r="G17" s="124"/>
      <c r="H17" s="30"/>
      <c r="I17" s="30"/>
      <c r="J17" s="30"/>
      <c r="K17" s="30"/>
      <c r="L17" s="30"/>
      <c r="M17" s="30"/>
      <c r="N17" s="30"/>
    </row>
    <row r="18" spans="1:14" ht="15.75" x14ac:dyDescent="0.25">
      <c r="A18" s="124" t="s">
        <v>26</v>
      </c>
      <c r="B18" s="124"/>
      <c r="C18" s="124"/>
      <c r="D18" s="124"/>
      <c r="E18" s="124"/>
      <c r="F18" s="124"/>
      <c r="G18" s="124"/>
      <c r="H18" s="30"/>
      <c r="I18" s="30"/>
      <c r="J18" s="30"/>
      <c r="K18" s="30"/>
      <c r="L18" s="30"/>
      <c r="M18" s="30"/>
      <c r="N18" s="30"/>
    </row>
  </sheetData>
  <mergeCells count="7">
    <mergeCell ref="A17:G17"/>
    <mergeCell ref="A18:G18"/>
    <mergeCell ref="A1:G1"/>
    <mergeCell ref="H1:P1"/>
    <mergeCell ref="B2:P2"/>
    <mergeCell ref="A16:B16"/>
    <mergeCell ref="D16:G16"/>
  </mergeCells>
  <conditionalFormatting sqref="B15:N15 B13:N13">
    <cfRule type="cellIs" dxfId="33" priority="1" stopIfTrue="1" operator="equal">
      <formula>0</formula>
    </cfRule>
  </conditionalFormatting>
  <conditionalFormatting sqref="B12:N12">
    <cfRule type="cellIs" dxfId="3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D33" sqref="D33:G33"/>
    </sheetView>
  </sheetViews>
  <sheetFormatPr defaultRowHeight="12.75" x14ac:dyDescent="0.2"/>
  <cols>
    <col min="1" max="1" width="19.85546875" customWidth="1"/>
    <col min="2" max="2" width="5.28515625" customWidth="1"/>
    <col min="3" max="5" width="5.85546875" customWidth="1"/>
    <col min="6" max="6" width="5.5703125" customWidth="1"/>
    <col min="7" max="7" width="5.85546875" customWidth="1"/>
    <col min="8" max="8" width="5.42578125" customWidth="1"/>
    <col min="9" max="9" width="6" customWidth="1"/>
    <col min="10" max="10" width="5.5703125" customWidth="1"/>
    <col min="11" max="11" width="7.42578125" customWidth="1"/>
    <col min="12" max="12" width="5.5703125" customWidth="1"/>
    <col min="13" max="13" width="6.140625" hidden="1" customWidth="1"/>
    <col min="14" max="14" width="0.140625" customWidth="1"/>
    <col min="15" max="15" width="0.42578125" customWidth="1"/>
    <col min="16" max="16" width="9.140625" hidden="1" customWidth="1"/>
  </cols>
  <sheetData>
    <row r="1" spans="1:16" ht="18" customHeight="1" thickBot="1" x14ac:dyDescent="0.25">
      <c r="A1" s="29" t="s">
        <v>116</v>
      </c>
      <c r="B1" s="125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45" customHeight="1" thickBot="1" x14ac:dyDescent="0.3">
      <c r="A2" s="12" t="s">
        <v>13</v>
      </c>
      <c r="B2" s="13" t="s">
        <v>29</v>
      </c>
      <c r="C2" s="13" t="s">
        <v>21</v>
      </c>
      <c r="D2" s="13" t="s">
        <v>22</v>
      </c>
      <c r="E2" s="13" t="s">
        <v>124</v>
      </c>
      <c r="F2" s="13" t="s">
        <v>15</v>
      </c>
      <c r="G2" s="13" t="s">
        <v>16</v>
      </c>
      <c r="H2" s="13" t="s">
        <v>17</v>
      </c>
      <c r="I2" s="13" t="s">
        <v>49</v>
      </c>
      <c r="J2" s="13" t="s">
        <v>45</v>
      </c>
      <c r="K2" s="13"/>
      <c r="L2" s="13"/>
      <c r="M2" s="13"/>
      <c r="N2" s="13"/>
      <c r="O2" s="33"/>
      <c r="P2" s="33"/>
    </row>
    <row r="3" spans="1:16" ht="24" customHeight="1" x14ac:dyDescent="0.25">
      <c r="A3" s="94" t="s">
        <v>117</v>
      </c>
      <c r="B3" s="38">
        <v>10</v>
      </c>
      <c r="C3" s="38">
        <v>15</v>
      </c>
      <c r="D3" s="38">
        <v>3</v>
      </c>
      <c r="E3" s="38"/>
      <c r="F3" s="38"/>
      <c r="G3" s="38"/>
      <c r="H3" s="38"/>
      <c r="I3" s="38"/>
      <c r="J3" s="38"/>
      <c r="K3" s="38"/>
      <c r="L3" s="38"/>
      <c r="M3" s="38"/>
      <c r="N3" s="39"/>
      <c r="O3" s="99"/>
      <c r="P3" s="99"/>
    </row>
    <row r="4" spans="1:16" ht="13.5" customHeight="1" x14ac:dyDescent="0.25">
      <c r="A4" s="40" t="s">
        <v>18</v>
      </c>
      <c r="B4" s="41"/>
      <c r="C4" s="41"/>
      <c r="D4" s="41"/>
      <c r="E4" s="41"/>
      <c r="F4" s="41"/>
      <c r="G4" s="41"/>
      <c r="H4" s="41">
        <v>15</v>
      </c>
      <c r="I4" s="41"/>
      <c r="J4" s="41"/>
      <c r="K4" s="41"/>
      <c r="L4" s="41"/>
      <c r="M4" s="41"/>
      <c r="N4" s="42"/>
      <c r="O4" s="99"/>
      <c r="P4" s="99"/>
    </row>
    <row r="5" spans="1:16" ht="23.25" customHeight="1" x14ac:dyDescent="0.2">
      <c r="A5" s="40" t="s">
        <v>104</v>
      </c>
      <c r="B5" s="41"/>
      <c r="C5" s="41"/>
      <c r="D5" s="41"/>
      <c r="E5" s="41">
        <v>3</v>
      </c>
      <c r="F5" s="41">
        <v>2</v>
      </c>
      <c r="G5" s="41">
        <v>5</v>
      </c>
      <c r="H5" s="41"/>
      <c r="I5" s="41"/>
      <c r="J5" s="41"/>
      <c r="K5" s="41"/>
      <c r="L5" s="41"/>
      <c r="M5" s="41"/>
      <c r="N5" s="42"/>
      <c r="O5" s="100"/>
      <c r="P5" s="100"/>
    </row>
    <row r="6" spans="1:16" x14ac:dyDescent="0.2">
      <c r="A6" s="40" t="s">
        <v>49</v>
      </c>
      <c r="B6" s="41"/>
      <c r="C6" s="41"/>
      <c r="D6" s="41"/>
      <c r="E6" s="41"/>
      <c r="F6" s="41"/>
      <c r="G6" s="41"/>
      <c r="H6" s="41"/>
      <c r="I6" s="41">
        <v>30</v>
      </c>
      <c r="J6" s="41"/>
      <c r="K6" s="41"/>
      <c r="L6" s="41"/>
      <c r="M6" s="41"/>
      <c r="N6" s="42"/>
      <c r="O6" s="100"/>
      <c r="P6" s="100"/>
    </row>
    <row r="7" spans="1:16" ht="12.75" customHeight="1" x14ac:dyDescent="0.2">
      <c r="A7" s="40" t="s">
        <v>22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100"/>
      <c r="P7" s="100"/>
    </row>
    <row r="8" spans="1:16" x14ac:dyDescent="0.2">
      <c r="A8" s="40" t="s">
        <v>45</v>
      </c>
      <c r="B8" s="41"/>
      <c r="C8" s="41"/>
      <c r="D8" s="41"/>
      <c r="E8" s="41"/>
      <c r="F8" s="41"/>
      <c r="G8" s="41"/>
      <c r="H8" s="41"/>
      <c r="I8" s="41"/>
      <c r="J8" s="41">
        <v>2</v>
      </c>
      <c r="K8" s="41"/>
      <c r="L8" s="41"/>
      <c r="M8" s="41"/>
      <c r="N8" s="42"/>
      <c r="O8" s="100"/>
      <c r="P8" s="100"/>
    </row>
    <row r="9" spans="1:16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100"/>
      <c r="P9" s="100"/>
    </row>
    <row r="10" spans="1:16" ht="13.5" thickBot="1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01"/>
      <c r="O10" s="100"/>
      <c r="P10" s="100"/>
    </row>
    <row r="11" spans="1:16" ht="15.75" x14ac:dyDescent="0.2">
      <c r="A11" s="43" t="s">
        <v>0</v>
      </c>
      <c r="B11" s="44">
        <v>78.099999999999994</v>
      </c>
      <c r="C11" s="44">
        <v>23.4</v>
      </c>
      <c r="D11" s="44">
        <v>23.4</v>
      </c>
      <c r="E11" s="44">
        <v>15.6</v>
      </c>
      <c r="F11" s="44">
        <v>1.1000000000000001</v>
      </c>
      <c r="G11" s="44">
        <v>7.81</v>
      </c>
      <c r="H11" s="44">
        <v>117</v>
      </c>
      <c r="I11" s="44">
        <v>21.1</v>
      </c>
      <c r="J11" s="44"/>
      <c r="K11" s="44"/>
      <c r="L11" s="44" t="e">
        <f t="shared" ref="L11:N11" si="0">L12/$C$16*1000</f>
        <v>#DIV/0!</v>
      </c>
      <c r="M11" s="44" t="e">
        <f t="shared" si="0"/>
        <v>#DIV/0!</v>
      </c>
      <c r="N11" s="44" t="e">
        <f t="shared" si="0"/>
        <v>#DIV/0!</v>
      </c>
      <c r="O11" s="100"/>
      <c r="P11" s="100"/>
    </row>
    <row r="12" spans="1:16" ht="24" customHeight="1" x14ac:dyDescent="0.2">
      <c r="A12" s="45" t="s">
        <v>1</v>
      </c>
      <c r="B12" s="46">
        <v>10</v>
      </c>
      <c r="C12" s="46">
        <v>15</v>
      </c>
      <c r="D12" s="46">
        <v>3</v>
      </c>
      <c r="E12" s="46"/>
      <c r="F12" s="46">
        <v>2</v>
      </c>
      <c r="G12" s="46">
        <v>5</v>
      </c>
      <c r="H12" s="46">
        <v>15</v>
      </c>
      <c r="I12" s="46">
        <v>30</v>
      </c>
      <c r="J12" s="46">
        <v>2</v>
      </c>
      <c r="K12" s="46"/>
      <c r="L12" s="46">
        <f t="shared" ref="L12:N12" si="1">SUM(L3:L10)</f>
        <v>0</v>
      </c>
      <c r="M12" s="46"/>
      <c r="N12" s="46">
        <f t="shared" si="1"/>
        <v>0</v>
      </c>
      <c r="O12" s="100"/>
      <c r="P12" s="100"/>
    </row>
    <row r="13" spans="1:16" ht="15.75" x14ac:dyDescent="0.2">
      <c r="A13" s="45" t="s">
        <v>2</v>
      </c>
      <c r="B13" s="47">
        <v>120</v>
      </c>
      <c r="C13" s="47">
        <v>110</v>
      </c>
      <c r="D13" s="47">
        <v>820</v>
      </c>
      <c r="E13" s="47">
        <v>450</v>
      </c>
      <c r="F13" s="47">
        <v>80</v>
      </c>
      <c r="G13" s="47">
        <v>20</v>
      </c>
      <c r="H13" s="47">
        <v>30</v>
      </c>
      <c r="I13" s="47">
        <v>90</v>
      </c>
      <c r="J13" s="47">
        <v>650</v>
      </c>
      <c r="K13" s="47"/>
      <c r="L13" s="47"/>
      <c r="M13" s="47"/>
      <c r="N13" s="47"/>
      <c r="O13" s="100"/>
      <c r="P13" s="100"/>
    </row>
    <row r="14" spans="1:16" ht="15.75" x14ac:dyDescent="0.2">
      <c r="A14" s="45" t="s">
        <v>3</v>
      </c>
      <c r="B14" s="46">
        <v>1200</v>
      </c>
      <c r="C14" s="46">
        <v>1650</v>
      </c>
      <c r="D14" s="46">
        <v>2460</v>
      </c>
      <c r="E14" s="46">
        <v>1350</v>
      </c>
      <c r="F14" s="46">
        <v>400</v>
      </c>
      <c r="G14" s="46">
        <v>20</v>
      </c>
      <c r="H14" s="46">
        <v>450</v>
      </c>
      <c r="I14" s="46">
        <v>2700</v>
      </c>
      <c r="J14" s="46">
        <v>1300</v>
      </c>
      <c r="K14" s="46"/>
      <c r="L14" s="46"/>
      <c r="M14" s="46"/>
      <c r="N14" s="46">
        <f t="shared" ref="N14" si="2">N12*N13</f>
        <v>0</v>
      </c>
      <c r="O14" s="100"/>
      <c r="P14" s="100"/>
    </row>
    <row r="15" spans="1:16" ht="15.75" x14ac:dyDescent="0.25">
      <c r="A15" s="130" t="s">
        <v>14</v>
      </c>
      <c r="B15" s="130"/>
      <c r="C15" s="97">
        <v>129</v>
      </c>
      <c r="D15" s="130" t="s">
        <v>125</v>
      </c>
      <c r="E15" s="130"/>
      <c r="F15" s="130"/>
      <c r="G15" s="130"/>
      <c r="H15" s="98"/>
      <c r="I15" s="98"/>
      <c r="J15" s="98"/>
      <c r="K15" s="98"/>
      <c r="L15" s="98"/>
      <c r="M15" s="98"/>
      <c r="N15" s="98"/>
      <c r="O15" s="100"/>
      <c r="P15" s="100"/>
    </row>
    <row r="16" spans="1:16" ht="15.75" x14ac:dyDescent="0.25">
      <c r="A16" s="133" t="s">
        <v>25</v>
      </c>
      <c r="B16" s="133"/>
      <c r="C16" s="133"/>
      <c r="D16" s="133"/>
      <c r="E16" s="133"/>
      <c r="F16" s="133"/>
      <c r="G16" s="133"/>
      <c r="H16" s="99"/>
      <c r="I16" s="99"/>
      <c r="J16" s="99"/>
      <c r="K16" s="99"/>
      <c r="L16" s="99"/>
      <c r="M16" s="99"/>
      <c r="N16" s="99"/>
      <c r="O16" s="100"/>
      <c r="P16" s="100"/>
    </row>
    <row r="17" spans="1:16" ht="15.75" x14ac:dyDescent="0.25">
      <c r="A17" s="133" t="s">
        <v>26</v>
      </c>
      <c r="B17" s="133"/>
      <c r="C17" s="133"/>
      <c r="D17" s="133"/>
      <c r="E17" s="133"/>
      <c r="F17" s="133"/>
      <c r="G17" s="133"/>
      <c r="H17" s="99"/>
      <c r="I17" s="99"/>
      <c r="J17" s="99"/>
      <c r="K17" s="99"/>
      <c r="L17" s="99"/>
      <c r="M17" s="99"/>
      <c r="N17" s="99"/>
      <c r="O17" s="100"/>
      <c r="P17" s="100"/>
    </row>
    <row r="18" spans="1:16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ht="16.5" thickBot="1" x14ac:dyDescent="0.25">
      <c r="A19" s="102" t="s">
        <v>118</v>
      </c>
      <c r="B19" s="131" t="s">
        <v>23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16" ht="52.5" customHeight="1" thickBot="1" x14ac:dyDescent="0.3">
      <c r="A20" s="103" t="s">
        <v>13</v>
      </c>
      <c r="B20" s="104" t="s">
        <v>33</v>
      </c>
      <c r="C20" s="104" t="s">
        <v>22</v>
      </c>
      <c r="D20" s="104" t="s">
        <v>20</v>
      </c>
      <c r="E20" s="104" t="s">
        <v>15</v>
      </c>
      <c r="F20" s="104" t="s">
        <v>17</v>
      </c>
      <c r="G20" s="104" t="s">
        <v>110</v>
      </c>
      <c r="H20" s="104" t="s">
        <v>68</v>
      </c>
      <c r="I20" s="104" t="s">
        <v>31</v>
      </c>
      <c r="J20" s="104"/>
      <c r="K20" s="104"/>
      <c r="L20" s="104"/>
      <c r="M20" s="104"/>
      <c r="N20" s="104"/>
      <c r="O20" s="105"/>
      <c r="P20" s="105"/>
    </row>
    <row r="21" spans="1:16" ht="24" x14ac:dyDescent="0.25">
      <c r="A21" s="94" t="s">
        <v>126</v>
      </c>
      <c r="B21" s="38">
        <v>10</v>
      </c>
      <c r="C21" s="38">
        <v>1</v>
      </c>
      <c r="D21" s="38"/>
      <c r="E21" s="38"/>
      <c r="F21" s="38"/>
      <c r="G21" s="38"/>
      <c r="H21" s="38">
        <v>10</v>
      </c>
      <c r="I21" s="38">
        <v>3</v>
      </c>
      <c r="J21" s="38"/>
      <c r="K21" s="38"/>
      <c r="L21" s="38"/>
      <c r="M21" s="38"/>
      <c r="N21" s="39"/>
      <c r="O21" s="99"/>
      <c r="P21" s="99"/>
    </row>
    <row r="22" spans="1:16" ht="15.75" x14ac:dyDescent="0.25">
      <c r="A22" s="40" t="s">
        <v>18</v>
      </c>
      <c r="B22" s="41"/>
      <c r="C22" s="41"/>
      <c r="D22" s="41"/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2"/>
      <c r="O22" s="99"/>
      <c r="P22" s="99"/>
    </row>
    <row r="23" spans="1:16" ht="12" customHeight="1" x14ac:dyDescent="0.2">
      <c r="A23" s="40" t="s">
        <v>39</v>
      </c>
      <c r="B23" s="41"/>
      <c r="C23" s="41"/>
      <c r="D23" s="41">
        <v>2</v>
      </c>
      <c r="E23" s="41">
        <v>5</v>
      </c>
      <c r="F23" s="41"/>
      <c r="G23" s="41"/>
      <c r="H23" s="41"/>
      <c r="I23" s="41"/>
      <c r="J23" s="41"/>
      <c r="K23" s="41"/>
      <c r="L23" s="41"/>
      <c r="M23" s="41"/>
      <c r="N23" s="42"/>
      <c r="O23" s="100"/>
      <c r="P23" s="100"/>
    </row>
    <row r="24" spans="1:16" x14ac:dyDescent="0.2">
      <c r="A24" s="40" t="s">
        <v>119</v>
      </c>
      <c r="B24" s="41"/>
      <c r="C24" s="41"/>
      <c r="D24" s="41"/>
      <c r="E24" s="41"/>
      <c r="F24" s="41"/>
      <c r="G24" s="41">
        <v>129</v>
      </c>
      <c r="H24" s="41"/>
      <c r="I24" s="41"/>
      <c r="J24" s="41"/>
      <c r="K24" s="41"/>
      <c r="L24" s="41"/>
      <c r="M24" s="41"/>
      <c r="N24" s="42"/>
      <c r="O24" s="100"/>
      <c r="P24" s="100"/>
    </row>
    <row r="25" spans="1:16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  <c r="O25" s="100"/>
      <c r="P25" s="100"/>
    </row>
    <row r="26" spans="1:16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100"/>
      <c r="P26" s="100"/>
    </row>
    <row r="27" spans="1:16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100"/>
      <c r="P27" s="100"/>
    </row>
    <row r="28" spans="1:16" ht="13.5" thickBot="1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101"/>
      <c r="O28" s="100"/>
      <c r="P28" s="100"/>
    </row>
    <row r="29" spans="1:16" ht="15.75" x14ac:dyDescent="0.2">
      <c r="A29" s="43" t="s">
        <v>0</v>
      </c>
      <c r="B29" s="44" t="e">
        <f>B30/$C$16*1000</f>
        <v>#DIV/0!</v>
      </c>
      <c r="C29" s="44" t="e">
        <f t="shared" ref="C29:N29" si="3">C30/$C$16*1000</f>
        <v>#DIV/0!</v>
      </c>
      <c r="D29" s="44">
        <v>23.4</v>
      </c>
      <c r="E29" s="44">
        <v>1.1000000000000001</v>
      </c>
      <c r="F29" s="44" t="e">
        <f t="shared" si="3"/>
        <v>#DIV/0!</v>
      </c>
      <c r="G29" s="44" t="e">
        <f t="shared" si="3"/>
        <v>#DIV/0!</v>
      </c>
      <c r="H29" s="44"/>
      <c r="I29" s="44" t="e">
        <f t="shared" si="3"/>
        <v>#DIV/0!</v>
      </c>
      <c r="J29" s="44"/>
      <c r="K29" s="44"/>
      <c r="L29" s="44" t="e">
        <f t="shared" si="3"/>
        <v>#DIV/0!</v>
      </c>
      <c r="M29" s="44" t="e">
        <f t="shared" si="3"/>
        <v>#DIV/0!</v>
      </c>
      <c r="N29" s="44" t="e">
        <f t="shared" si="3"/>
        <v>#DIV/0!</v>
      </c>
      <c r="O29" s="100"/>
      <c r="P29" s="100"/>
    </row>
    <row r="30" spans="1:16" ht="36" x14ac:dyDescent="0.2">
      <c r="A30" s="45" t="s">
        <v>1</v>
      </c>
      <c r="B30" s="46">
        <v>10</v>
      </c>
      <c r="C30" s="46">
        <v>1</v>
      </c>
      <c r="D30" s="46">
        <v>2</v>
      </c>
      <c r="E30" s="46">
        <v>5</v>
      </c>
      <c r="F30" s="46">
        <v>15</v>
      </c>
      <c r="G30" s="46">
        <v>129</v>
      </c>
      <c r="H30" s="46">
        <v>10</v>
      </c>
      <c r="I30" s="46">
        <v>3</v>
      </c>
      <c r="J30" s="46"/>
      <c r="K30" s="46"/>
      <c r="L30" s="46">
        <f t="shared" ref="L30:N30" si="4">SUM(L21:L28)</f>
        <v>0</v>
      </c>
      <c r="M30" s="46">
        <f t="shared" si="4"/>
        <v>0</v>
      </c>
      <c r="N30" s="46">
        <f t="shared" si="4"/>
        <v>0</v>
      </c>
      <c r="O30" s="100"/>
      <c r="P30" s="100"/>
    </row>
    <row r="31" spans="1:16" ht="15.75" x14ac:dyDescent="0.2">
      <c r="A31" s="45" t="s">
        <v>2</v>
      </c>
      <c r="B31" s="47">
        <v>140</v>
      </c>
      <c r="C31" s="47">
        <v>820</v>
      </c>
      <c r="D31" s="47">
        <v>140</v>
      </c>
      <c r="E31" s="47">
        <v>80</v>
      </c>
      <c r="F31" s="47">
        <v>30</v>
      </c>
      <c r="G31" s="47">
        <v>33</v>
      </c>
      <c r="H31" s="47">
        <v>400</v>
      </c>
      <c r="I31" s="47">
        <v>30</v>
      </c>
      <c r="J31" s="47"/>
      <c r="K31" s="47"/>
      <c r="L31" s="47"/>
      <c r="M31" s="47"/>
      <c r="N31" s="47"/>
      <c r="O31" s="100"/>
      <c r="P31" s="100"/>
    </row>
    <row r="32" spans="1:16" ht="15.75" x14ac:dyDescent="0.2">
      <c r="A32" s="45" t="s">
        <v>3</v>
      </c>
      <c r="B32" s="46">
        <v>1400</v>
      </c>
      <c r="C32" s="46">
        <v>820</v>
      </c>
      <c r="D32" s="46">
        <v>280</v>
      </c>
      <c r="E32" s="46">
        <v>400</v>
      </c>
      <c r="F32" s="46">
        <v>450</v>
      </c>
      <c r="G32" s="46">
        <v>3960</v>
      </c>
      <c r="H32" s="46">
        <v>4000</v>
      </c>
      <c r="I32" s="46">
        <v>90</v>
      </c>
      <c r="J32" s="46"/>
      <c r="K32" s="46"/>
      <c r="L32" s="46"/>
      <c r="M32" s="46">
        <f t="shared" ref="M32:N32" si="5">M30*M31</f>
        <v>0</v>
      </c>
      <c r="N32" s="46">
        <f t="shared" si="5"/>
        <v>0</v>
      </c>
      <c r="O32" s="100"/>
      <c r="P32" s="100"/>
    </row>
    <row r="33" spans="1:16" ht="15.75" x14ac:dyDescent="0.25">
      <c r="A33" s="130" t="s">
        <v>14</v>
      </c>
      <c r="B33" s="130"/>
      <c r="C33" s="97">
        <v>129</v>
      </c>
      <c r="D33" s="130" t="s">
        <v>127</v>
      </c>
      <c r="E33" s="130"/>
      <c r="F33" s="130"/>
      <c r="G33" s="130"/>
      <c r="H33" s="98"/>
      <c r="I33" s="98"/>
      <c r="J33" s="98"/>
      <c r="K33" s="98"/>
      <c r="L33" s="98"/>
      <c r="M33" s="98"/>
      <c r="N33" s="98"/>
      <c r="O33" s="100"/>
      <c r="P33" s="100"/>
    </row>
    <row r="34" spans="1:16" ht="15.75" x14ac:dyDescent="0.25">
      <c r="A34" s="124" t="s">
        <v>25</v>
      </c>
      <c r="B34" s="124"/>
      <c r="C34" s="124"/>
      <c r="D34" s="124"/>
      <c r="E34" s="124"/>
      <c r="F34" s="124"/>
      <c r="G34" s="124"/>
      <c r="H34" s="37"/>
      <c r="I34" s="37"/>
      <c r="J34" s="37"/>
      <c r="K34" s="37"/>
      <c r="L34" s="37"/>
      <c r="M34" s="37"/>
      <c r="N34" s="37"/>
    </row>
    <row r="35" spans="1:16" ht="15.75" x14ac:dyDescent="0.25">
      <c r="A35" s="124" t="s">
        <v>26</v>
      </c>
      <c r="B35" s="124"/>
      <c r="C35" s="124"/>
      <c r="D35" s="124"/>
      <c r="E35" s="124"/>
      <c r="F35" s="124"/>
      <c r="G35" s="124"/>
      <c r="H35" s="37"/>
      <c r="I35" s="37"/>
      <c r="J35" s="37"/>
      <c r="K35" s="37"/>
      <c r="L35" s="37"/>
      <c r="M35" s="37"/>
      <c r="N35" s="37"/>
    </row>
  </sheetData>
  <mergeCells count="10">
    <mergeCell ref="B1:P1"/>
    <mergeCell ref="A15:B15"/>
    <mergeCell ref="D15:G15"/>
    <mergeCell ref="A16:G16"/>
    <mergeCell ref="A17:G17"/>
    <mergeCell ref="B19:P19"/>
    <mergeCell ref="A33:B33"/>
    <mergeCell ref="D33:G33"/>
    <mergeCell ref="A34:G34"/>
    <mergeCell ref="A35:G35"/>
  </mergeCells>
  <conditionalFormatting sqref="B14:N14 B12:N12">
    <cfRule type="cellIs" dxfId="31" priority="3" stopIfTrue="1" operator="equal">
      <formula>0</formula>
    </cfRule>
  </conditionalFormatting>
  <conditionalFormatting sqref="B11:N11">
    <cfRule type="cellIs" dxfId="30" priority="4" stopIfTrue="1" operator="greaterThan">
      <formula>0</formula>
    </cfRule>
  </conditionalFormatting>
  <conditionalFormatting sqref="B32:N32 B30:N30">
    <cfRule type="cellIs" dxfId="29" priority="1" stopIfTrue="1" operator="equal">
      <formula>0</formula>
    </cfRule>
  </conditionalFormatting>
  <conditionalFormatting sqref="B29:N29">
    <cfRule type="cellIs" dxfId="2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/>
  </sheetViews>
  <sheetFormatPr defaultRowHeight="12.75" x14ac:dyDescent="0.2"/>
  <cols>
    <col min="1" max="1" width="20" customWidth="1"/>
    <col min="2" max="2" width="5.5703125" customWidth="1"/>
    <col min="3" max="3" width="4.85546875" customWidth="1"/>
    <col min="4" max="4" width="4.7109375" customWidth="1"/>
    <col min="5" max="6" width="4.140625" customWidth="1"/>
    <col min="7" max="7" width="5.5703125" customWidth="1"/>
    <col min="8" max="8" width="4.5703125" customWidth="1"/>
    <col min="9" max="9" width="4.140625" customWidth="1"/>
    <col min="10" max="10" width="6" customWidth="1"/>
    <col min="11" max="11" width="5.42578125" customWidth="1"/>
    <col min="12" max="12" width="4.28515625" customWidth="1"/>
    <col min="13" max="13" width="5.5703125" customWidth="1"/>
    <col min="14" max="14" width="5.28515625" customWidth="1"/>
    <col min="15" max="16" width="9.140625" hidden="1" customWidth="1"/>
  </cols>
  <sheetData>
    <row r="1" spans="1:16" ht="33.75" customHeight="1" thickBot="1" x14ac:dyDescent="0.25">
      <c r="A1" s="102" t="s">
        <v>152</v>
      </c>
      <c r="B1" s="131" t="s">
        <v>66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40.5" customHeight="1" thickBot="1" x14ac:dyDescent="0.3">
      <c r="A2" s="103" t="s">
        <v>13</v>
      </c>
      <c r="B2" s="104" t="s">
        <v>33</v>
      </c>
      <c r="C2" s="104" t="s">
        <v>41</v>
      </c>
      <c r="D2" s="104" t="s">
        <v>43</v>
      </c>
      <c r="E2" s="104" t="s">
        <v>15</v>
      </c>
      <c r="F2" s="104" t="s">
        <v>17</v>
      </c>
      <c r="G2" s="104" t="s">
        <v>27</v>
      </c>
      <c r="H2" s="104" t="s">
        <v>30</v>
      </c>
      <c r="I2" s="104" t="s">
        <v>31</v>
      </c>
      <c r="J2" s="104" t="s">
        <v>142</v>
      </c>
      <c r="K2" s="104"/>
      <c r="L2" s="104"/>
      <c r="M2" s="104"/>
      <c r="N2" s="104"/>
      <c r="O2" s="105"/>
      <c r="P2" s="105"/>
    </row>
    <row r="3" spans="1:16" ht="15" customHeight="1" x14ac:dyDescent="0.25">
      <c r="A3" s="94" t="s">
        <v>128</v>
      </c>
      <c r="B3" s="38">
        <v>10</v>
      </c>
      <c r="C3" s="38"/>
      <c r="D3" s="38"/>
      <c r="E3" s="38"/>
      <c r="F3" s="38"/>
      <c r="G3" s="38">
        <v>9</v>
      </c>
      <c r="H3" s="38">
        <v>3</v>
      </c>
      <c r="I3" s="38">
        <v>5</v>
      </c>
      <c r="J3" s="38"/>
      <c r="K3" s="38"/>
      <c r="L3" s="38"/>
      <c r="M3" s="38"/>
      <c r="N3" s="39"/>
      <c r="O3" s="116"/>
      <c r="P3" s="116"/>
    </row>
    <row r="4" spans="1:16" ht="15.75" customHeight="1" x14ac:dyDescent="0.25">
      <c r="A4" s="40" t="s">
        <v>18</v>
      </c>
      <c r="B4" s="41"/>
      <c r="C4" s="41"/>
      <c r="D4" s="41"/>
      <c r="E4" s="41"/>
      <c r="F4" s="41">
        <v>15</v>
      </c>
      <c r="G4" s="41"/>
      <c r="H4" s="41"/>
      <c r="I4" s="41"/>
      <c r="J4" s="41"/>
      <c r="K4" s="41"/>
      <c r="L4" s="41"/>
      <c r="M4" s="41"/>
      <c r="N4" s="42"/>
      <c r="O4" s="116"/>
      <c r="P4" s="116"/>
    </row>
    <row r="5" spans="1:16" x14ac:dyDescent="0.2">
      <c r="A5" s="40" t="s">
        <v>124</v>
      </c>
      <c r="B5" s="41"/>
      <c r="C5" s="41"/>
      <c r="D5" s="41">
        <v>2</v>
      </c>
      <c r="E5" s="41">
        <v>5</v>
      </c>
      <c r="F5" s="41"/>
      <c r="G5" s="41"/>
      <c r="H5" s="41"/>
      <c r="I5" s="41"/>
      <c r="J5" s="41"/>
      <c r="K5" s="41"/>
      <c r="L5" s="41"/>
      <c r="M5" s="41"/>
      <c r="N5" s="42"/>
      <c r="O5" s="100"/>
      <c r="P5" s="100"/>
    </row>
    <row r="6" spans="1:16" x14ac:dyDescent="0.2">
      <c r="A6" s="40" t="s">
        <v>142</v>
      </c>
      <c r="B6" s="41"/>
      <c r="C6" s="41"/>
      <c r="D6" s="41"/>
      <c r="E6" s="41"/>
      <c r="F6" s="41"/>
      <c r="G6" s="41"/>
      <c r="H6" s="41"/>
      <c r="I6" s="41"/>
      <c r="J6" s="41">
        <v>5</v>
      </c>
      <c r="K6" s="41"/>
      <c r="L6" s="41"/>
      <c r="M6" s="41"/>
      <c r="N6" s="42"/>
      <c r="O6" s="100"/>
      <c r="P6" s="100"/>
    </row>
    <row r="7" spans="1:16" x14ac:dyDescent="0.2">
      <c r="A7" s="40" t="s">
        <v>22</v>
      </c>
      <c r="B7" s="41"/>
      <c r="C7" s="41">
        <v>1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100"/>
      <c r="P7" s="100"/>
    </row>
    <row r="8" spans="1:16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100"/>
      <c r="P8" s="100"/>
    </row>
    <row r="9" spans="1:16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100"/>
      <c r="P9" s="100"/>
    </row>
    <row r="10" spans="1:16" ht="13.5" thickBot="1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101"/>
      <c r="O10" s="100"/>
      <c r="P10" s="100"/>
    </row>
    <row r="11" spans="1:16" ht="17.25" customHeight="1" x14ac:dyDescent="0.2">
      <c r="A11" s="43" t="s">
        <v>0</v>
      </c>
      <c r="B11" s="44" t="e">
        <f>B12/$C$16*1000</f>
        <v>#DIV/0!</v>
      </c>
      <c r="C11" s="44" t="e">
        <f t="shared" ref="C11:N11" si="0">C12/$C$16*1000</f>
        <v>#DIV/0!</v>
      </c>
      <c r="D11" s="44">
        <v>23.4</v>
      </c>
      <c r="E11" s="44">
        <v>1.1000000000000001</v>
      </c>
      <c r="F11" s="44" t="e">
        <f t="shared" si="0"/>
        <v>#DIV/0!</v>
      </c>
      <c r="G11" s="44" t="e">
        <f t="shared" si="0"/>
        <v>#DIV/0!</v>
      </c>
      <c r="H11" s="44"/>
      <c r="I11" s="44" t="e">
        <f t="shared" si="0"/>
        <v>#DIV/0!</v>
      </c>
      <c r="J11" s="44"/>
      <c r="K11" s="44"/>
      <c r="L11" s="44" t="e">
        <f t="shared" si="0"/>
        <v>#DIV/0!</v>
      </c>
      <c r="M11" s="44" t="e">
        <f t="shared" si="0"/>
        <v>#DIV/0!</v>
      </c>
      <c r="N11" s="44" t="e">
        <f t="shared" si="0"/>
        <v>#DIV/0!</v>
      </c>
      <c r="O11" s="100"/>
      <c r="P11" s="100"/>
    </row>
    <row r="12" spans="1:16" ht="30" customHeight="1" x14ac:dyDescent="0.2">
      <c r="A12" s="45" t="s">
        <v>1</v>
      </c>
      <c r="B12" s="46">
        <v>10</v>
      </c>
      <c r="C12" s="46">
        <v>1</v>
      </c>
      <c r="D12" s="46">
        <v>2</v>
      </c>
      <c r="E12" s="46">
        <v>5</v>
      </c>
      <c r="F12" s="46">
        <v>15</v>
      </c>
      <c r="G12" s="46">
        <v>9</v>
      </c>
      <c r="H12" s="46">
        <v>3</v>
      </c>
      <c r="I12" s="46">
        <v>5</v>
      </c>
      <c r="J12" s="46">
        <v>5</v>
      </c>
      <c r="K12" s="46"/>
      <c r="L12" s="46"/>
      <c r="M12" s="46">
        <f t="shared" ref="M12:N12" si="1">SUM(M3:M10)</f>
        <v>0</v>
      </c>
      <c r="N12" s="46">
        <f t="shared" si="1"/>
        <v>0</v>
      </c>
      <c r="O12" s="100"/>
      <c r="P12" s="100"/>
    </row>
    <row r="13" spans="1:16" ht="15.75" x14ac:dyDescent="0.2">
      <c r="A13" s="45" t="s">
        <v>2</v>
      </c>
      <c r="B13" s="47">
        <v>140</v>
      </c>
      <c r="C13" s="47">
        <v>820</v>
      </c>
      <c r="D13" s="47">
        <v>450</v>
      </c>
      <c r="E13" s="47">
        <v>80</v>
      </c>
      <c r="F13" s="47">
        <v>30</v>
      </c>
      <c r="G13" s="47">
        <v>400</v>
      </c>
      <c r="H13" s="47">
        <v>30</v>
      </c>
      <c r="I13" s="47">
        <v>50</v>
      </c>
      <c r="J13" s="47">
        <v>550</v>
      </c>
      <c r="K13" s="47"/>
      <c r="L13" s="47"/>
      <c r="M13" s="47"/>
      <c r="N13" s="47"/>
      <c r="O13" s="100"/>
      <c r="P13" s="100"/>
    </row>
    <row r="14" spans="1:16" ht="15.75" customHeight="1" x14ac:dyDescent="0.2">
      <c r="A14" s="45" t="s">
        <v>3</v>
      </c>
      <c r="B14" s="46">
        <v>1400</v>
      </c>
      <c r="C14" s="46">
        <v>820</v>
      </c>
      <c r="D14" s="46">
        <v>900</v>
      </c>
      <c r="E14" s="46">
        <v>400</v>
      </c>
      <c r="F14" s="46">
        <v>450</v>
      </c>
      <c r="G14" s="46">
        <v>3200</v>
      </c>
      <c r="H14" s="46">
        <v>120</v>
      </c>
      <c r="I14" s="46">
        <v>200</v>
      </c>
      <c r="J14" s="46">
        <v>2750</v>
      </c>
      <c r="K14" s="46"/>
      <c r="L14" s="46"/>
      <c r="M14" s="46">
        <f t="shared" ref="M14:N14" si="2">M12*M13</f>
        <v>0</v>
      </c>
      <c r="N14" s="46">
        <f t="shared" si="2"/>
        <v>0</v>
      </c>
      <c r="O14" s="100"/>
      <c r="P14" s="100"/>
    </row>
    <row r="15" spans="1:16" ht="15.75" customHeight="1" x14ac:dyDescent="0.25">
      <c r="A15" s="130" t="s">
        <v>14</v>
      </c>
      <c r="B15" s="130"/>
      <c r="C15" s="97">
        <v>127</v>
      </c>
      <c r="D15" s="130" t="s">
        <v>151</v>
      </c>
      <c r="E15" s="130"/>
      <c r="F15" s="130"/>
      <c r="G15" s="130"/>
      <c r="H15" s="98"/>
      <c r="I15" s="98"/>
      <c r="J15" s="98"/>
      <c r="K15" s="98"/>
      <c r="L15" s="98"/>
      <c r="M15" s="98"/>
      <c r="N15" s="98"/>
      <c r="O15" s="100"/>
      <c r="P15" s="100"/>
    </row>
    <row r="16" spans="1:16" ht="15.75" x14ac:dyDescent="0.25">
      <c r="A16" s="124" t="s">
        <v>25</v>
      </c>
      <c r="B16" s="124"/>
      <c r="C16" s="124"/>
      <c r="D16" s="124"/>
      <c r="E16" s="124"/>
      <c r="F16" s="124"/>
      <c r="G16" s="124"/>
      <c r="H16" s="115"/>
      <c r="I16" s="115"/>
      <c r="J16" s="115"/>
      <c r="K16" s="115"/>
      <c r="L16" s="115"/>
      <c r="M16" s="115"/>
      <c r="N16" s="115"/>
    </row>
    <row r="17" spans="1:14" ht="15.75" x14ac:dyDescent="0.25">
      <c r="A17" s="124" t="s">
        <v>26</v>
      </c>
      <c r="B17" s="124"/>
      <c r="C17" s="124"/>
      <c r="D17" s="124"/>
      <c r="E17" s="124"/>
      <c r="F17" s="124"/>
      <c r="G17" s="124"/>
      <c r="H17" s="115"/>
      <c r="I17" s="115"/>
      <c r="J17" s="115"/>
      <c r="K17" s="115"/>
      <c r="L17" s="115"/>
      <c r="M17" s="115"/>
      <c r="N17" s="115"/>
    </row>
    <row r="18" spans="1:14" ht="15.75" x14ac:dyDescent="0.25">
      <c r="A18" s="87" t="s">
        <v>121</v>
      </c>
      <c r="B18" s="125" t="s">
        <v>23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45.75" customHeight="1" thickBot="1" x14ac:dyDescent="0.25">
      <c r="A19" s="12" t="s">
        <v>13</v>
      </c>
      <c r="B19" s="13" t="s">
        <v>27</v>
      </c>
      <c r="C19" s="13" t="s">
        <v>64</v>
      </c>
      <c r="D19" s="13" t="s">
        <v>41</v>
      </c>
      <c r="E19" s="13" t="s">
        <v>32</v>
      </c>
      <c r="F19" s="13" t="s">
        <v>30</v>
      </c>
      <c r="G19" s="13" t="s">
        <v>31</v>
      </c>
      <c r="H19" s="13" t="s">
        <v>65</v>
      </c>
      <c r="I19" s="13" t="s">
        <v>17</v>
      </c>
      <c r="J19" s="13" t="s">
        <v>16</v>
      </c>
      <c r="K19" s="13" t="s">
        <v>49</v>
      </c>
      <c r="L19" s="13" t="s">
        <v>124</v>
      </c>
      <c r="M19" s="13" t="s">
        <v>15</v>
      </c>
      <c r="N19" s="13"/>
    </row>
    <row r="20" spans="1:14" ht="21" customHeight="1" x14ac:dyDescent="0.2">
      <c r="A20" s="48" t="s">
        <v>120</v>
      </c>
      <c r="B20" s="49">
        <v>13</v>
      </c>
      <c r="C20" s="49">
        <v>4</v>
      </c>
      <c r="D20" s="49">
        <v>1</v>
      </c>
      <c r="E20" s="49">
        <v>1</v>
      </c>
      <c r="F20" s="49">
        <v>3</v>
      </c>
      <c r="G20" s="49">
        <v>5</v>
      </c>
      <c r="H20" s="49">
        <v>2</v>
      </c>
      <c r="I20" s="49"/>
      <c r="J20" s="49">
        <v>1</v>
      </c>
      <c r="K20" s="49"/>
      <c r="L20" s="49"/>
      <c r="M20" s="49"/>
      <c r="N20" s="50"/>
    </row>
    <row r="21" spans="1:14" ht="17.25" customHeight="1" x14ac:dyDescent="0.2">
      <c r="A21" s="51" t="s">
        <v>18</v>
      </c>
      <c r="B21" s="52"/>
      <c r="C21" s="52"/>
      <c r="D21" s="52"/>
      <c r="E21" s="52"/>
      <c r="F21" s="52"/>
      <c r="G21" s="52"/>
      <c r="H21" s="52"/>
      <c r="I21" s="52">
        <v>20</v>
      </c>
      <c r="J21" s="52"/>
      <c r="K21" s="52"/>
      <c r="L21" s="52"/>
      <c r="M21" s="52"/>
      <c r="N21" s="53"/>
    </row>
    <row r="22" spans="1:14" ht="15.75" customHeight="1" x14ac:dyDescent="0.2">
      <c r="A22" s="51" t="s">
        <v>124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>
        <v>2</v>
      </c>
      <c r="M22" s="52">
        <v>5</v>
      </c>
      <c r="N22" s="53"/>
    </row>
    <row r="23" spans="1:14" ht="12.75" customHeight="1" x14ac:dyDescent="0.2">
      <c r="A23" s="51" t="s">
        <v>49</v>
      </c>
      <c r="B23" s="52"/>
      <c r="C23" s="52"/>
      <c r="D23" s="52"/>
      <c r="E23" s="52"/>
      <c r="F23" s="52"/>
      <c r="G23" s="52"/>
      <c r="H23" s="52"/>
      <c r="I23" s="52"/>
      <c r="J23" s="52"/>
      <c r="K23" s="52">
        <v>30</v>
      </c>
      <c r="L23" s="52"/>
      <c r="M23" s="52"/>
      <c r="N23" s="53"/>
    </row>
    <row r="24" spans="1:14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ht="13.5" thickBot="1" x14ac:dyDescent="0.2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</row>
    <row r="26" spans="1:14" ht="24.75" customHeight="1" x14ac:dyDescent="0.2">
      <c r="A26" s="57" t="s">
        <v>0</v>
      </c>
      <c r="B26" s="58">
        <f>B27/$C$30*1000</f>
        <v>101.5625</v>
      </c>
      <c r="C26" s="58">
        <f t="shared" ref="C26:I26" si="3">C27/$C$30*1000</f>
        <v>31.25</v>
      </c>
      <c r="D26" s="58">
        <v>23.4</v>
      </c>
      <c r="E26" s="58">
        <v>1.1000000000000001</v>
      </c>
      <c r="F26" s="58">
        <f t="shared" si="3"/>
        <v>23.4375</v>
      </c>
      <c r="G26" s="58">
        <f t="shared" si="3"/>
        <v>39.0625</v>
      </c>
      <c r="H26" s="58">
        <f t="shared" si="3"/>
        <v>15.625</v>
      </c>
      <c r="I26" s="58">
        <f t="shared" si="3"/>
        <v>156.25</v>
      </c>
      <c r="J26" s="58">
        <v>1.1000000000000001</v>
      </c>
      <c r="K26" s="58">
        <v>22.1</v>
      </c>
      <c r="L26" s="58">
        <v>23.4</v>
      </c>
      <c r="M26" s="58">
        <v>1.1000000000000001</v>
      </c>
      <c r="N26" s="58"/>
    </row>
    <row r="27" spans="1:14" ht="24" customHeight="1" x14ac:dyDescent="0.2">
      <c r="A27" s="59" t="s">
        <v>1</v>
      </c>
      <c r="B27" s="60">
        <v>13</v>
      </c>
      <c r="C27" s="60">
        <v>4</v>
      </c>
      <c r="D27" s="60">
        <v>1</v>
      </c>
      <c r="E27" s="60">
        <v>1</v>
      </c>
      <c r="F27" s="60">
        <v>3</v>
      </c>
      <c r="G27" s="60">
        <v>5</v>
      </c>
      <c r="H27" s="60">
        <v>2</v>
      </c>
      <c r="I27" s="60">
        <v>20</v>
      </c>
      <c r="J27" s="60">
        <v>1</v>
      </c>
      <c r="K27" s="60">
        <v>30</v>
      </c>
      <c r="L27" s="60">
        <v>2</v>
      </c>
      <c r="M27" s="60">
        <v>5</v>
      </c>
      <c r="N27" s="60"/>
    </row>
    <row r="28" spans="1:14" ht="15.75" x14ac:dyDescent="0.2">
      <c r="A28" s="59" t="s">
        <v>2</v>
      </c>
      <c r="B28" s="61">
        <v>400</v>
      </c>
      <c r="C28" s="61">
        <v>150</v>
      </c>
      <c r="D28" s="61">
        <v>140</v>
      </c>
      <c r="E28" s="61">
        <v>150</v>
      </c>
      <c r="F28" s="61">
        <v>35</v>
      </c>
      <c r="G28" s="61">
        <v>40</v>
      </c>
      <c r="H28" s="61">
        <v>65</v>
      </c>
      <c r="I28" s="61">
        <v>30</v>
      </c>
      <c r="J28" s="61">
        <v>20</v>
      </c>
      <c r="K28" s="61">
        <v>90</v>
      </c>
      <c r="L28" s="61">
        <v>450</v>
      </c>
      <c r="M28" s="61">
        <v>80</v>
      </c>
      <c r="N28" s="61"/>
    </row>
    <row r="29" spans="1:14" ht="15.75" customHeight="1" x14ac:dyDescent="0.2">
      <c r="A29" s="59" t="s">
        <v>3</v>
      </c>
      <c r="B29" s="60">
        <v>5200</v>
      </c>
      <c r="C29" s="60">
        <v>600</v>
      </c>
      <c r="D29" s="60">
        <v>140</v>
      </c>
      <c r="E29" s="60">
        <v>150</v>
      </c>
      <c r="F29" s="60">
        <v>105</v>
      </c>
      <c r="G29" s="60">
        <v>200</v>
      </c>
      <c r="H29" s="60">
        <v>130</v>
      </c>
      <c r="I29" s="60">
        <v>600</v>
      </c>
      <c r="J29" s="60">
        <v>20</v>
      </c>
      <c r="K29" s="60">
        <v>2700</v>
      </c>
      <c r="L29" s="60">
        <v>900</v>
      </c>
      <c r="M29" s="60">
        <v>400</v>
      </c>
      <c r="N29" s="60"/>
    </row>
    <row r="30" spans="1:14" ht="15.75" x14ac:dyDescent="0.25">
      <c r="A30" s="134" t="s">
        <v>14</v>
      </c>
      <c r="B30" s="134"/>
      <c r="C30" s="62">
        <v>128</v>
      </c>
      <c r="D30" s="134" t="s">
        <v>129</v>
      </c>
      <c r="E30" s="134"/>
      <c r="F30" s="134"/>
      <c r="G30" s="134"/>
      <c r="H30" s="135"/>
      <c r="I30" s="135"/>
      <c r="J30" s="135"/>
      <c r="K30" s="135"/>
      <c r="L30" s="135"/>
      <c r="M30" s="135"/>
      <c r="N30" s="135"/>
    </row>
    <row r="31" spans="1:14" ht="15.75" x14ac:dyDescent="0.25">
      <c r="A31" s="136" t="s">
        <v>37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</row>
    <row r="32" spans="1:14" ht="15.75" x14ac:dyDescent="0.25">
      <c r="A32" s="136" t="s">
        <v>38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</row>
  </sheetData>
  <mergeCells count="11">
    <mergeCell ref="B18:N18"/>
    <mergeCell ref="A30:B30"/>
    <mergeCell ref="D30:G30"/>
    <mergeCell ref="H30:N32"/>
    <mergeCell ref="A31:G31"/>
    <mergeCell ref="A32:G32"/>
    <mergeCell ref="A17:G17"/>
    <mergeCell ref="B1:P1"/>
    <mergeCell ref="A15:B15"/>
    <mergeCell ref="D15:G15"/>
    <mergeCell ref="A16:G16"/>
  </mergeCells>
  <conditionalFormatting sqref="B29:N29 B27:N27">
    <cfRule type="cellIs" dxfId="27" priority="3" stopIfTrue="1" operator="equal">
      <formula>0</formula>
    </cfRule>
  </conditionalFormatting>
  <conditionalFormatting sqref="B26:N26">
    <cfRule type="cellIs" dxfId="26" priority="4" stopIfTrue="1" operator="greaterThan">
      <formula>0</formula>
    </cfRule>
  </conditionalFormatting>
  <conditionalFormatting sqref="B14:N14 B12:N12">
    <cfRule type="cellIs" dxfId="25" priority="1" stopIfTrue="1" operator="equal">
      <formula>0</formula>
    </cfRule>
  </conditionalFormatting>
  <conditionalFormatting sqref="B11:N11">
    <cfRule type="cellIs" dxfId="2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3" sqref="D13:G13"/>
    </sheetView>
  </sheetViews>
  <sheetFormatPr defaultRowHeight="12.75" x14ac:dyDescent="0.2"/>
  <cols>
    <col min="1" max="1" width="21.85546875" customWidth="1"/>
    <col min="2" max="2" width="5.28515625" customWidth="1"/>
    <col min="3" max="3" width="6.5703125" customWidth="1"/>
    <col min="4" max="4" width="5.42578125" customWidth="1"/>
    <col min="5" max="5" width="6.85546875" customWidth="1"/>
    <col min="6" max="6" width="5.42578125" customWidth="1"/>
    <col min="7" max="7" width="6.28515625" customWidth="1"/>
    <col min="8" max="8" width="6" customWidth="1"/>
    <col min="9" max="9" width="7.28515625" customWidth="1"/>
    <col min="10" max="10" width="6.140625" customWidth="1"/>
    <col min="11" max="11" width="5.28515625" customWidth="1"/>
    <col min="12" max="12" width="6" customWidth="1"/>
    <col min="13" max="13" width="4.7109375" hidden="1" customWidth="1"/>
    <col min="14" max="14" width="9.140625" hidden="1" customWidth="1"/>
  </cols>
  <sheetData>
    <row r="1" spans="1:14" ht="16.5" customHeight="1" x14ac:dyDescent="0.25">
      <c r="A1" s="87" t="s">
        <v>91</v>
      </c>
      <c r="B1" s="125" t="s">
        <v>66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45.75" customHeight="1" thickBot="1" x14ac:dyDescent="0.25">
      <c r="A2" s="12" t="s">
        <v>13</v>
      </c>
      <c r="B2" s="13" t="s">
        <v>50</v>
      </c>
      <c r="C2" s="13" t="s">
        <v>93</v>
      </c>
      <c r="D2" s="13" t="s">
        <v>21</v>
      </c>
      <c r="E2" s="13" t="s">
        <v>80</v>
      </c>
      <c r="F2" s="13" t="s">
        <v>15</v>
      </c>
      <c r="G2" s="13" t="s">
        <v>22</v>
      </c>
      <c r="H2" s="13" t="s">
        <v>24</v>
      </c>
      <c r="I2" s="13" t="s">
        <v>17</v>
      </c>
      <c r="J2" s="13"/>
      <c r="K2" s="13"/>
      <c r="L2" s="13"/>
      <c r="M2" s="13"/>
      <c r="N2" s="13"/>
    </row>
    <row r="3" spans="1:14" ht="14.25" customHeight="1" x14ac:dyDescent="0.2">
      <c r="A3" s="48" t="s">
        <v>62</v>
      </c>
      <c r="B3" s="49">
        <v>10</v>
      </c>
      <c r="C3" s="49"/>
      <c r="D3" s="49">
        <v>12</v>
      </c>
      <c r="E3" s="49"/>
      <c r="F3" s="49"/>
      <c r="G3" s="49">
        <v>3</v>
      </c>
      <c r="H3" s="49"/>
      <c r="I3" s="49"/>
      <c r="J3" s="49"/>
      <c r="K3" s="49"/>
      <c r="L3" s="49"/>
      <c r="M3" s="49"/>
      <c r="N3" s="50"/>
    </row>
    <row r="4" spans="1:14" ht="15" customHeight="1" x14ac:dyDescent="0.2">
      <c r="A4" s="51" t="s">
        <v>18</v>
      </c>
      <c r="B4" s="52"/>
      <c r="C4" s="52"/>
      <c r="D4" s="52"/>
      <c r="E4" s="52"/>
      <c r="F4" s="52"/>
      <c r="G4" s="52"/>
      <c r="H4" s="52"/>
      <c r="I4" s="52">
        <v>20</v>
      </c>
      <c r="J4" s="52"/>
      <c r="K4" s="52"/>
      <c r="L4" s="52"/>
      <c r="M4" s="52"/>
      <c r="N4" s="53"/>
    </row>
    <row r="5" spans="1:14" ht="17.25" customHeight="1" x14ac:dyDescent="0.2">
      <c r="A5" s="51" t="s">
        <v>92</v>
      </c>
      <c r="B5" s="52"/>
      <c r="C5" s="52">
        <v>13</v>
      </c>
      <c r="D5" s="52"/>
      <c r="E5" s="52">
        <v>3</v>
      </c>
      <c r="F5" s="52">
        <v>5</v>
      </c>
      <c r="G5" s="52"/>
      <c r="H5" s="52"/>
      <c r="I5" s="52"/>
      <c r="J5" s="52"/>
      <c r="K5" s="52"/>
      <c r="L5" s="52"/>
      <c r="M5" s="52"/>
      <c r="N5" s="53"/>
    </row>
    <row r="6" spans="1:14" ht="15.75" customHeight="1" x14ac:dyDescent="0.2">
      <c r="A6" s="51" t="s">
        <v>24</v>
      </c>
      <c r="B6" s="52"/>
      <c r="C6" s="52"/>
      <c r="D6" s="52"/>
      <c r="E6" s="52"/>
      <c r="F6" s="52"/>
      <c r="G6" s="52"/>
      <c r="H6" s="52">
        <v>130</v>
      </c>
      <c r="I6" s="52"/>
      <c r="J6" s="52"/>
      <c r="K6" s="52"/>
      <c r="L6" s="52"/>
      <c r="M6" s="52"/>
      <c r="N6" s="53"/>
    </row>
    <row r="7" spans="1:14" x14ac:dyDescent="0.2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4" ht="13.5" thickBo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4" ht="18" customHeight="1" x14ac:dyDescent="0.2">
      <c r="A9" s="57" t="s">
        <v>0</v>
      </c>
      <c r="B9" s="58">
        <v>1.1000000000000001</v>
      </c>
      <c r="C9" s="58">
        <v>2.12</v>
      </c>
      <c r="D9" s="58">
        <v>23.4</v>
      </c>
      <c r="E9" s="58">
        <v>1.1000000000000001</v>
      </c>
      <c r="F9" s="58">
        <v>32.1</v>
      </c>
      <c r="G9" s="58">
        <v>11</v>
      </c>
      <c r="H9" s="58">
        <v>5.0999999999999996</v>
      </c>
      <c r="I9" s="58" t="e">
        <f t="shared" ref="I9" si="0">I10/$C$30*1000</f>
        <v>#DIV/0!</v>
      </c>
      <c r="J9" s="58"/>
      <c r="K9" s="58"/>
      <c r="L9" s="58"/>
      <c r="M9" s="58"/>
      <c r="N9" s="58"/>
    </row>
    <row r="10" spans="1:14" ht="18" customHeight="1" x14ac:dyDescent="0.2">
      <c r="A10" s="59" t="s">
        <v>1</v>
      </c>
      <c r="B10" s="60">
        <v>10</v>
      </c>
      <c r="C10" s="60">
        <v>13</v>
      </c>
      <c r="D10" s="60">
        <v>12</v>
      </c>
      <c r="E10" s="60">
        <v>3</v>
      </c>
      <c r="F10" s="60">
        <v>5</v>
      </c>
      <c r="G10" s="60">
        <v>3</v>
      </c>
      <c r="H10" s="60">
        <v>130</v>
      </c>
      <c r="I10" s="60">
        <v>20</v>
      </c>
      <c r="J10" s="60"/>
      <c r="K10" s="60"/>
      <c r="L10" s="60"/>
      <c r="M10" s="60"/>
      <c r="N10" s="60"/>
    </row>
    <row r="11" spans="1:14" ht="15.75" x14ac:dyDescent="0.2">
      <c r="A11" s="59" t="s">
        <v>2</v>
      </c>
      <c r="B11" s="61">
        <v>65</v>
      </c>
      <c r="C11" s="61">
        <v>145</v>
      </c>
      <c r="D11" s="61">
        <v>110</v>
      </c>
      <c r="E11" s="61">
        <v>100</v>
      </c>
      <c r="F11" s="61">
        <v>80</v>
      </c>
      <c r="G11" s="61">
        <v>820</v>
      </c>
      <c r="H11" s="61">
        <v>9</v>
      </c>
      <c r="I11" s="61">
        <v>30</v>
      </c>
      <c r="J11" s="61"/>
      <c r="K11" s="61"/>
      <c r="L11" s="61"/>
      <c r="M11" s="61"/>
      <c r="N11" s="61"/>
    </row>
    <row r="12" spans="1:14" ht="15.75" x14ac:dyDescent="0.2">
      <c r="A12" s="59" t="s">
        <v>3</v>
      </c>
      <c r="B12" s="60">
        <v>650</v>
      </c>
      <c r="C12" s="60">
        <v>1885</v>
      </c>
      <c r="D12" s="60">
        <v>1320</v>
      </c>
      <c r="E12" s="60">
        <v>300</v>
      </c>
      <c r="F12" s="60">
        <v>400</v>
      </c>
      <c r="G12" s="60">
        <v>2460</v>
      </c>
      <c r="H12" s="60">
        <v>1170</v>
      </c>
      <c r="I12" s="60">
        <v>600</v>
      </c>
      <c r="J12" s="60"/>
      <c r="K12" s="60"/>
      <c r="L12" s="60"/>
      <c r="M12" s="60"/>
      <c r="N12" s="60"/>
    </row>
    <row r="13" spans="1:14" ht="15.75" x14ac:dyDescent="0.25">
      <c r="A13" s="134" t="s">
        <v>14</v>
      </c>
      <c r="B13" s="134"/>
      <c r="C13" s="62">
        <v>124</v>
      </c>
      <c r="D13" s="134" t="s">
        <v>94</v>
      </c>
      <c r="E13" s="134"/>
      <c r="F13" s="134"/>
      <c r="G13" s="134"/>
      <c r="H13" s="135"/>
      <c r="I13" s="135"/>
      <c r="J13" s="135"/>
      <c r="K13" s="135"/>
      <c r="L13" s="135"/>
      <c r="M13" s="135"/>
      <c r="N13" s="135"/>
    </row>
    <row r="14" spans="1:14" ht="15.75" x14ac:dyDescent="0.25">
      <c r="A14" s="136" t="s">
        <v>37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14" ht="15.75" x14ac:dyDescent="0.25">
      <c r="A15" s="136" t="s">
        <v>38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</sheetData>
  <mergeCells count="6">
    <mergeCell ref="B1:N1"/>
    <mergeCell ref="A13:B13"/>
    <mergeCell ref="D13:G13"/>
    <mergeCell ref="H13:N15"/>
    <mergeCell ref="A14:G14"/>
    <mergeCell ref="A15:G15"/>
  </mergeCells>
  <conditionalFormatting sqref="B12:N12 B10:N10">
    <cfRule type="cellIs" dxfId="23" priority="1" stopIfTrue="1" operator="equal">
      <formula>0</formula>
    </cfRule>
  </conditionalFormatting>
  <conditionalFormatting sqref="B9:N9">
    <cfRule type="cellIs" dxfId="2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0" workbookViewId="0">
      <selection activeCell="D32" sqref="D32:G32"/>
    </sheetView>
  </sheetViews>
  <sheetFormatPr defaultRowHeight="12.75" x14ac:dyDescent="0.2"/>
  <cols>
    <col min="1" max="1" width="20.140625" customWidth="1"/>
    <col min="2" max="2" width="6.5703125" customWidth="1"/>
    <col min="3" max="4" width="5.28515625" customWidth="1"/>
    <col min="5" max="5" width="5.5703125" customWidth="1"/>
    <col min="6" max="6" width="5.7109375" customWidth="1"/>
    <col min="7" max="7" width="5.5703125" customWidth="1"/>
    <col min="8" max="8" width="6.5703125" customWidth="1"/>
    <col min="9" max="9" width="6" customWidth="1"/>
    <col min="10" max="11" width="5.28515625" customWidth="1"/>
    <col min="12" max="12" width="5.5703125" customWidth="1"/>
    <col min="13" max="13" width="5.7109375" customWidth="1"/>
    <col min="14" max="14" width="0.42578125" hidden="1" customWidth="1"/>
  </cols>
  <sheetData>
    <row r="1" spans="1:14" ht="33" customHeight="1" x14ac:dyDescent="0.25">
      <c r="A1" s="34" t="s">
        <v>96</v>
      </c>
      <c r="B1" s="125" t="s">
        <v>97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50.25" customHeight="1" thickBot="1" x14ac:dyDescent="0.25">
      <c r="A2" s="35" t="s">
        <v>13</v>
      </c>
      <c r="B2" s="36" t="s">
        <v>42</v>
      </c>
      <c r="C2" s="36" t="s">
        <v>24</v>
      </c>
      <c r="D2" s="36" t="s">
        <v>67</v>
      </c>
      <c r="E2" s="36" t="s">
        <v>20</v>
      </c>
      <c r="F2" s="36" t="s">
        <v>15</v>
      </c>
      <c r="G2" s="36" t="s">
        <v>17</v>
      </c>
      <c r="H2" s="36" t="s">
        <v>16</v>
      </c>
      <c r="I2" s="36" t="s">
        <v>63</v>
      </c>
      <c r="J2" s="36" t="s">
        <v>99</v>
      </c>
      <c r="K2" s="36" t="s">
        <v>100</v>
      </c>
      <c r="L2" s="36" t="s">
        <v>21</v>
      </c>
      <c r="M2" s="36"/>
      <c r="N2" s="36"/>
    </row>
    <row r="3" spans="1:14" ht="14.25" customHeight="1" x14ac:dyDescent="0.2">
      <c r="A3" s="64" t="s">
        <v>44</v>
      </c>
      <c r="B3" s="49">
        <v>12</v>
      </c>
      <c r="C3" s="49"/>
      <c r="D3" s="49">
        <v>3</v>
      </c>
      <c r="E3" s="49"/>
      <c r="F3" s="49"/>
      <c r="G3" s="65"/>
      <c r="H3" s="49">
        <v>1</v>
      </c>
      <c r="I3" s="49"/>
      <c r="J3" s="49"/>
      <c r="K3" s="49"/>
      <c r="L3" s="49"/>
      <c r="M3" s="49"/>
      <c r="N3" s="50"/>
    </row>
    <row r="4" spans="1:14" ht="13.5" customHeight="1" x14ac:dyDescent="0.2">
      <c r="A4" s="51" t="s">
        <v>18</v>
      </c>
      <c r="B4" s="52"/>
      <c r="C4" s="52"/>
      <c r="D4" s="52"/>
      <c r="E4" s="52"/>
      <c r="F4" s="52"/>
      <c r="G4" s="52">
        <v>15</v>
      </c>
      <c r="H4" s="52"/>
      <c r="I4" s="52"/>
      <c r="J4" s="52"/>
      <c r="K4" s="52"/>
      <c r="L4" s="52"/>
      <c r="M4" s="52"/>
      <c r="N4" s="53"/>
    </row>
    <row r="5" spans="1:14" ht="13.5" customHeight="1" x14ac:dyDescent="0.2">
      <c r="A5" s="51" t="s">
        <v>39</v>
      </c>
      <c r="B5" s="52"/>
      <c r="C5" s="52"/>
      <c r="D5" s="52"/>
      <c r="E5" s="52">
        <v>2</v>
      </c>
      <c r="F5" s="52">
        <v>5</v>
      </c>
      <c r="G5" s="52"/>
      <c r="H5" s="52"/>
      <c r="I5" s="52"/>
      <c r="J5" s="52"/>
      <c r="K5" s="52"/>
      <c r="L5" s="52"/>
      <c r="M5" s="52"/>
      <c r="N5" s="53"/>
    </row>
    <row r="6" spans="1:14" ht="13.5" customHeight="1" x14ac:dyDescent="0.2">
      <c r="A6" s="51" t="s">
        <v>61</v>
      </c>
      <c r="B6" s="52"/>
      <c r="C6" s="52">
        <v>130</v>
      </c>
      <c r="D6" s="52"/>
      <c r="E6" s="52"/>
      <c r="F6" s="52"/>
      <c r="G6" s="52"/>
      <c r="H6" s="52"/>
      <c r="I6" s="52"/>
      <c r="J6" s="52"/>
      <c r="K6" s="52"/>
      <c r="L6" s="52">
        <v>2</v>
      </c>
      <c r="M6" s="52"/>
      <c r="N6" s="53"/>
    </row>
    <row r="7" spans="1:14" ht="12.75" customHeight="1" x14ac:dyDescent="0.2">
      <c r="A7" s="51" t="s">
        <v>63</v>
      </c>
      <c r="B7" s="52"/>
      <c r="C7" s="52"/>
      <c r="D7" s="52"/>
      <c r="E7" s="52"/>
      <c r="F7" s="52"/>
      <c r="G7" s="52"/>
      <c r="H7" s="52"/>
      <c r="I7" s="52">
        <v>30</v>
      </c>
      <c r="J7" s="52"/>
      <c r="K7" s="52"/>
      <c r="L7" s="52"/>
      <c r="M7" s="52"/>
      <c r="N7" s="53"/>
    </row>
    <row r="8" spans="1:14" x14ac:dyDescent="0.2">
      <c r="A8" s="51" t="s">
        <v>98</v>
      </c>
      <c r="B8" s="52"/>
      <c r="C8" s="52"/>
      <c r="D8" s="52"/>
      <c r="E8" s="52"/>
      <c r="F8" s="52"/>
      <c r="G8" s="52"/>
      <c r="H8" s="52"/>
      <c r="I8" s="52"/>
      <c r="J8" s="52">
        <v>17</v>
      </c>
      <c r="K8" s="52">
        <v>20</v>
      </c>
      <c r="L8" s="52"/>
      <c r="M8" s="52"/>
      <c r="N8" s="53"/>
    </row>
    <row r="9" spans="1:14" ht="13.5" thickBo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4" ht="19.5" customHeight="1" x14ac:dyDescent="0.2">
      <c r="A10" s="57" t="s">
        <v>0</v>
      </c>
      <c r="B10" s="58">
        <f>B11/$C$14*1000</f>
        <v>94.488188976377955</v>
      </c>
      <c r="C10" s="58">
        <f t="shared" ref="C10:N10" si="0">C11/$C$14*1000</f>
        <v>1023.6220472440945</v>
      </c>
      <c r="D10" s="58"/>
      <c r="E10" s="58"/>
      <c r="F10" s="58">
        <f t="shared" si="0"/>
        <v>39.370078740157481</v>
      </c>
      <c r="G10" s="58">
        <f t="shared" si="0"/>
        <v>118.11023622047244</v>
      </c>
      <c r="H10" s="58">
        <f t="shared" si="0"/>
        <v>7.8740157480314963</v>
      </c>
      <c r="I10" s="58">
        <v>1.1000000000000001</v>
      </c>
      <c r="J10" s="58">
        <v>2.11</v>
      </c>
      <c r="K10" s="58">
        <v>12.1</v>
      </c>
      <c r="L10" s="58">
        <v>21.1</v>
      </c>
      <c r="M10" s="58"/>
      <c r="N10" s="58">
        <f t="shared" si="0"/>
        <v>0</v>
      </c>
    </row>
    <row r="11" spans="1:14" ht="18.75" customHeight="1" x14ac:dyDescent="0.2">
      <c r="A11" s="59" t="s">
        <v>1</v>
      </c>
      <c r="B11" s="60">
        <v>12</v>
      </c>
      <c r="C11" s="60">
        <v>130</v>
      </c>
      <c r="D11" s="60">
        <v>3</v>
      </c>
      <c r="E11" s="60">
        <v>2</v>
      </c>
      <c r="F11" s="60">
        <v>5</v>
      </c>
      <c r="G11" s="60">
        <v>15</v>
      </c>
      <c r="H11" s="60">
        <v>1</v>
      </c>
      <c r="I11" s="60">
        <v>30</v>
      </c>
      <c r="J11" s="60">
        <v>17</v>
      </c>
      <c r="K11" s="60">
        <v>20</v>
      </c>
      <c r="L11" s="60">
        <v>2</v>
      </c>
      <c r="M11" s="60"/>
      <c r="N11" s="60">
        <f t="shared" ref="N11" si="1">SUM(N3:N9)</f>
        <v>0</v>
      </c>
    </row>
    <row r="12" spans="1:14" ht="15.75" x14ac:dyDescent="0.2">
      <c r="A12" s="59" t="s">
        <v>2</v>
      </c>
      <c r="B12" s="61">
        <v>65</v>
      </c>
      <c r="C12" s="61">
        <v>9</v>
      </c>
      <c r="D12" s="61">
        <v>140</v>
      </c>
      <c r="E12" s="61">
        <v>140</v>
      </c>
      <c r="F12" s="61">
        <v>80</v>
      </c>
      <c r="G12" s="61">
        <v>30</v>
      </c>
      <c r="H12" s="61">
        <v>20</v>
      </c>
      <c r="I12" s="61">
        <v>130</v>
      </c>
      <c r="J12" s="61">
        <v>90</v>
      </c>
      <c r="K12" s="61">
        <v>75</v>
      </c>
      <c r="L12" s="61">
        <v>110</v>
      </c>
      <c r="M12" s="61"/>
      <c r="N12" s="61"/>
    </row>
    <row r="13" spans="1:14" ht="15.75" x14ac:dyDescent="0.2">
      <c r="A13" s="59" t="s">
        <v>3</v>
      </c>
      <c r="B13" s="60">
        <v>780</v>
      </c>
      <c r="C13" s="60">
        <v>810</v>
      </c>
      <c r="D13" s="60">
        <v>420</v>
      </c>
      <c r="E13" s="60">
        <v>280</v>
      </c>
      <c r="F13" s="60">
        <v>400</v>
      </c>
      <c r="G13" s="60">
        <v>450</v>
      </c>
      <c r="H13" s="60">
        <v>20</v>
      </c>
      <c r="I13" s="60">
        <v>3900</v>
      </c>
      <c r="J13" s="60">
        <v>1520</v>
      </c>
      <c r="K13" s="60">
        <v>1500</v>
      </c>
      <c r="L13" s="60">
        <v>220</v>
      </c>
      <c r="M13" s="60"/>
      <c r="N13" s="60">
        <f t="shared" ref="N13" si="2">N11*N12</f>
        <v>0</v>
      </c>
    </row>
    <row r="14" spans="1:14" ht="15.75" x14ac:dyDescent="0.25">
      <c r="A14" s="137" t="s">
        <v>14</v>
      </c>
      <c r="B14" s="137"/>
      <c r="C14" s="69">
        <v>127</v>
      </c>
      <c r="D14" s="134" t="s">
        <v>101</v>
      </c>
      <c r="E14" s="134"/>
      <c r="F14" s="134"/>
      <c r="G14" s="134"/>
      <c r="H14" s="135"/>
      <c r="I14" s="135"/>
      <c r="J14" s="135"/>
      <c r="K14" s="135"/>
      <c r="L14" s="135"/>
      <c r="M14" s="135"/>
      <c r="N14" s="135"/>
    </row>
    <row r="15" spans="1:14" ht="15.75" x14ac:dyDescent="0.25">
      <c r="A15" s="136" t="s">
        <v>34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ht="32.25" customHeight="1" x14ac:dyDescent="0.25">
      <c r="A16" s="63" t="s">
        <v>35</v>
      </c>
      <c r="B16" s="63"/>
      <c r="C16" s="63"/>
      <c r="D16" s="63"/>
      <c r="E16" s="63"/>
      <c r="F16" s="63"/>
      <c r="G16" s="63"/>
      <c r="H16" s="136"/>
      <c r="I16" s="136"/>
      <c r="J16" s="136"/>
      <c r="K16" s="136"/>
      <c r="L16" s="136"/>
      <c r="M16" s="136"/>
      <c r="N16" s="136"/>
    </row>
    <row r="17" spans="1:14" ht="15.75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30.75" customHeight="1" x14ac:dyDescent="0.25">
      <c r="A18" s="87" t="s">
        <v>102</v>
      </c>
      <c r="B18" s="125" t="s">
        <v>23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50.25" customHeight="1" thickBot="1" x14ac:dyDescent="0.25">
      <c r="A19" s="12" t="s">
        <v>13</v>
      </c>
      <c r="B19" s="13" t="s">
        <v>27</v>
      </c>
      <c r="C19" s="13" t="s">
        <v>29</v>
      </c>
      <c r="D19" s="13" t="s">
        <v>41</v>
      </c>
      <c r="E19" s="13" t="s">
        <v>43</v>
      </c>
      <c r="F19" s="13" t="s">
        <v>15</v>
      </c>
      <c r="G19" s="13" t="s">
        <v>30</v>
      </c>
      <c r="H19" s="13" t="s">
        <v>31</v>
      </c>
      <c r="I19" s="13" t="s">
        <v>17</v>
      </c>
      <c r="J19" s="13" t="s">
        <v>95</v>
      </c>
      <c r="K19" s="13" t="s">
        <v>64</v>
      </c>
      <c r="L19" s="13"/>
      <c r="M19" s="13"/>
      <c r="N19" s="13"/>
    </row>
    <row r="20" spans="1:14" ht="24" customHeight="1" x14ac:dyDescent="0.2">
      <c r="A20" s="48" t="s">
        <v>103</v>
      </c>
      <c r="B20" s="49">
        <v>8</v>
      </c>
      <c r="C20" s="49">
        <v>10</v>
      </c>
      <c r="D20" s="49">
        <v>2</v>
      </c>
      <c r="E20" s="49"/>
      <c r="F20" s="49"/>
      <c r="G20" s="49">
        <v>3</v>
      </c>
      <c r="H20" s="49">
        <v>3</v>
      </c>
      <c r="I20" s="49"/>
      <c r="J20" s="49"/>
      <c r="K20" s="49">
        <v>10</v>
      </c>
      <c r="L20" s="49"/>
      <c r="M20" s="49"/>
      <c r="N20" s="50"/>
    </row>
    <row r="21" spans="1:14" ht="16.5" customHeight="1" x14ac:dyDescent="0.2">
      <c r="A21" s="51" t="s">
        <v>18</v>
      </c>
      <c r="B21" s="52"/>
      <c r="C21" s="52"/>
      <c r="D21" s="52"/>
      <c r="E21" s="52"/>
      <c r="F21" s="52"/>
      <c r="G21" s="52"/>
      <c r="H21" s="52"/>
      <c r="I21" s="52">
        <v>15</v>
      </c>
      <c r="J21" s="52"/>
      <c r="K21" s="52"/>
      <c r="L21" s="52"/>
      <c r="M21" s="52"/>
      <c r="N21" s="53"/>
    </row>
    <row r="22" spans="1:14" ht="21.75" customHeight="1" x14ac:dyDescent="0.2">
      <c r="A22" s="51" t="s">
        <v>104</v>
      </c>
      <c r="B22" s="52"/>
      <c r="C22" s="52"/>
      <c r="D22" s="52"/>
      <c r="E22" s="52">
        <v>2</v>
      </c>
      <c r="F22" s="52">
        <v>5</v>
      </c>
      <c r="G22" s="52"/>
      <c r="H22" s="52"/>
      <c r="I22" s="52"/>
      <c r="J22" s="52"/>
      <c r="K22" s="52"/>
      <c r="L22" s="52"/>
      <c r="M22" s="52"/>
      <c r="N22" s="53"/>
    </row>
    <row r="23" spans="1:14" x14ac:dyDescent="0.2">
      <c r="A23" s="51" t="s">
        <v>95</v>
      </c>
      <c r="B23" s="52"/>
      <c r="C23" s="52"/>
      <c r="D23" s="52"/>
      <c r="E23" s="52"/>
      <c r="F23" s="52"/>
      <c r="G23" s="52"/>
      <c r="H23" s="52"/>
      <c r="I23" s="52"/>
      <c r="J23" s="52">
        <v>20</v>
      </c>
      <c r="K23" s="52"/>
      <c r="L23" s="52"/>
      <c r="M23" s="52"/>
      <c r="N23" s="53"/>
    </row>
    <row r="24" spans="1:14" ht="15" customHeigh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</row>
    <row r="26" spans="1:14" x14ac:dyDescent="0.2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13.5" thickBot="1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</row>
    <row r="28" spans="1:14" ht="21" customHeight="1" x14ac:dyDescent="0.2">
      <c r="A28" s="57" t="s">
        <v>0</v>
      </c>
      <c r="B28" s="58">
        <f>B29/$C$32*1000</f>
        <v>62.99212598425197</v>
      </c>
      <c r="C28" s="58">
        <f t="shared" ref="C28:H28" si="3">C29/$C$32*1000</f>
        <v>78.740157480314963</v>
      </c>
      <c r="D28" s="58">
        <v>23.4</v>
      </c>
      <c r="E28" s="58">
        <v>1.1000000000000001</v>
      </c>
      <c r="F28" s="58">
        <f t="shared" si="3"/>
        <v>39.370078740157481</v>
      </c>
      <c r="G28" s="58">
        <v>1.1000000000000001</v>
      </c>
      <c r="H28" s="58">
        <f t="shared" si="3"/>
        <v>23.622047244094489</v>
      </c>
      <c r="I28" s="58">
        <v>118</v>
      </c>
      <c r="J28" s="70"/>
      <c r="K28" s="58">
        <v>11.1</v>
      </c>
      <c r="L28" s="58"/>
      <c r="M28" s="58"/>
      <c r="N28" s="58"/>
    </row>
    <row r="29" spans="1:14" ht="27.75" customHeight="1" x14ac:dyDescent="0.2">
      <c r="A29" s="59" t="s">
        <v>1</v>
      </c>
      <c r="B29" s="60">
        <v>8</v>
      </c>
      <c r="C29" s="60">
        <v>10</v>
      </c>
      <c r="D29" s="60">
        <v>2</v>
      </c>
      <c r="E29" s="60">
        <v>2</v>
      </c>
      <c r="F29" s="60">
        <v>5</v>
      </c>
      <c r="G29" s="60">
        <v>3</v>
      </c>
      <c r="H29" s="60">
        <v>3</v>
      </c>
      <c r="I29" s="60">
        <v>15</v>
      </c>
      <c r="J29" s="60">
        <v>20</v>
      </c>
      <c r="K29" s="60">
        <v>10</v>
      </c>
      <c r="L29" s="60"/>
      <c r="M29" s="60"/>
      <c r="N29" s="60"/>
    </row>
    <row r="30" spans="1:14" ht="15.75" x14ac:dyDescent="0.2">
      <c r="A30" s="59" t="s">
        <v>2</v>
      </c>
      <c r="B30" s="61">
        <v>400</v>
      </c>
      <c r="C30" s="61">
        <v>120</v>
      </c>
      <c r="D30" s="61">
        <v>140</v>
      </c>
      <c r="E30" s="61">
        <v>450</v>
      </c>
      <c r="F30" s="61">
        <v>80</v>
      </c>
      <c r="G30" s="61">
        <v>30</v>
      </c>
      <c r="H30" s="61">
        <v>40</v>
      </c>
      <c r="I30" s="61">
        <v>30</v>
      </c>
      <c r="J30" s="61">
        <v>100</v>
      </c>
      <c r="K30" s="61">
        <v>75</v>
      </c>
      <c r="L30" s="61"/>
      <c r="M30" s="61"/>
      <c r="N30" s="61"/>
    </row>
    <row r="31" spans="1:14" ht="15.75" x14ac:dyDescent="0.2">
      <c r="A31" s="59" t="s">
        <v>3</v>
      </c>
      <c r="B31" s="60">
        <v>3200</v>
      </c>
      <c r="C31" s="60">
        <v>1200</v>
      </c>
      <c r="D31" s="60">
        <v>280</v>
      </c>
      <c r="E31" s="60">
        <v>900</v>
      </c>
      <c r="F31" s="60">
        <v>400</v>
      </c>
      <c r="G31" s="60">
        <v>90</v>
      </c>
      <c r="H31" s="60">
        <v>120</v>
      </c>
      <c r="I31" s="60">
        <v>450</v>
      </c>
      <c r="J31" s="60">
        <v>2000</v>
      </c>
      <c r="K31" s="60">
        <v>750</v>
      </c>
      <c r="L31" s="60"/>
      <c r="M31" s="60"/>
      <c r="N31" s="60"/>
    </row>
    <row r="32" spans="1:14" ht="15.75" x14ac:dyDescent="0.25">
      <c r="A32" s="134" t="s">
        <v>14</v>
      </c>
      <c r="B32" s="134"/>
      <c r="C32" s="62">
        <v>127</v>
      </c>
      <c r="D32" s="134" t="s">
        <v>106</v>
      </c>
      <c r="E32" s="134"/>
      <c r="F32" s="134"/>
      <c r="G32" s="134"/>
      <c r="H32" s="135"/>
      <c r="I32" s="135"/>
      <c r="J32" s="135"/>
      <c r="K32" s="135"/>
      <c r="L32" s="135"/>
      <c r="M32" s="135"/>
      <c r="N32" s="135"/>
    </row>
    <row r="33" spans="1:14" ht="15.75" x14ac:dyDescent="0.25">
      <c r="A33" s="136" t="s">
        <v>37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15.75" x14ac:dyDescent="0.25">
      <c r="A34" s="136" t="s">
        <v>38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11:N11 B13:N13 B31:N31 B29:N29">
    <cfRule type="cellIs" dxfId="21" priority="1" stopIfTrue="1" operator="equal">
      <formula>0</formula>
    </cfRule>
  </conditionalFormatting>
  <conditionalFormatting sqref="B10:N10 B28:N28">
    <cfRule type="cellIs" dxfId="2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workbookViewId="0">
      <selection activeCell="D14" sqref="D14:G14"/>
    </sheetView>
  </sheetViews>
  <sheetFormatPr defaultRowHeight="12.75" x14ac:dyDescent="0.2"/>
  <cols>
    <col min="1" max="1" width="20.140625" customWidth="1"/>
    <col min="2" max="2" width="6.7109375" customWidth="1"/>
    <col min="3" max="3" width="6.140625" customWidth="1"/>
    <col min="4" max="4" width="6.42578125" customWidth="1"/>
    <col min="5" max="5" width="6.28515625" customWidth="1"/>
    <col min="6" max="6" width="5.28515625" customWidth="1"/>
    <col min="7" max="7" width="6.7109375" customWidth="1"/>
    <col min="8" max="8" width="5.5703125" customWidth="1"/>
    <col min="9" max="9" width="6.140625" customWidth="1"/>
    <col min="10" max="10" width="6.85546875" customWidth="1"/>
    <col min="11" max="11" width="5.42578125" customWidth="1"/>
    <col min="12" max="12" width="5.140625" customWidth="1"/>
    <col min="13" max="13" width="0.140625" customWidth="1"/>
    <col min="14" max="14" width="5.28515625" hidden="1" customWidth="1"/>
  </cols>
  <sheetData>
    <row r="1" spans="1:14" ht="26.25" customHeight="1" x14ac:dyDescent="0.2">
      <c r="A1" s="29" t="s">
        <v>83</v>
      </c>
      <c r="B1" s="125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39" customHeight="1" thickBot="1" x14ac:dyDescent="0.25">
      <c r="A2" s="35" t="s">
        <v>13</v>
      </c>
      <c r="B2" s="36" t="s">
        <v>29</v>
      </c>
      <c r="C2" s="36" t="s">
        <v>68</v>
      </c>
      <c r="D2" s="36" t="s">
        <v>30</v>
      </c>
      <c r="E2" s="36" t="s">
        <v>31</v>
      </c>
      <c r="F2" s="36" t="s">
        <v>28</v>
      </c>
      <c r="G2" s="36" t="s">
        <v>20</v>
      </c>
      <c r="H2" s="36" t="s">
        <v>15</v>
      </c>
      <c r="I2" s="36" t="s">
        <v>17</v>
      </c>
      <c r="J2" s="36" t="s">
        <v>85</v>
      </c>
      <c r="K2" s="36" t="s">
        <v>45</v>
      </c>
      <c r="L2" s="36" t="s">
        <v>16</v>
      </c>
      <c r="M2" s="36"/>
      <c r="N2" s="36"/>
    </row>
    <row r="3" spans="1:14" ht="18.75" customHeight="1" x14ac:dyDescent="0.2">
      <c r="A3" s="64" t="s">
        <v>86</v>
      </c>
      <c r="B3" s="49">
        <v>10</v>
      </c>
      <c r="C3" s="49">
        <v>8</v>
      </c>
      <c r="D3" s="49">
        <v>2</v>
      </c>
      <c r="E3" s="49">
        <v>2</v>
      </c>
      <c r="F3" s="49">
        <v>2</v>
      </c>
      <c r="G3" s="65"/>
      <c r="H3" s="49"/>
      <c r="I3" s="49"/>
      <c r="J3" s="49"/>
      <c r="K3" s="49"/>
      <c r="L3" s="49">
        <v>1</v>
      </c>
      <c r="M3" s="49"/>
      <c r="N3" s="50"/>
    </row>
    <row r="4" spans="1:14" ht="13.5" customHeight="1" x14ac:dyDescent="0.2">
      <c r="A4" s="51" t="s">
        <v>18</v>
      </c>
      <c r="B4" s="52"/>
      <c r="C4" s="52"/>
      <c r="D4" s="52"/>
      <c r="E4" s="52"/>
      <c r="F4" s="52"/>
      <c r="G4" s="52"/>
      <c r="H4" s="52"/>
      <c r="I4" s="52">
        <v>15</v>
      </c>
      <c r="J4" s="52"/>
      <c r="K4" s="52"/>
      <c r="L4" s="52"/>
      <c r="M4" s="52"/>
      <c r="N4" s="53"/>
    </row>
    <row r="5" spans="1:14" ht="13.5" customHeight="1" x14ac:dyDescent="0.2">
      <c r="A5" s="51" t="s">
        <v>39</v>
      </c>
      <c r="B5" s="52"/>
      <c r="C5" s="52"/>
      <c r="D5" s="52"/>
      <c r="E5" s="52"/>
      <c r="F5" s="52"/>
      <c r="G5" s="52">
        <v>2</v>
      </c>
      <c r="H5" s="52">
        <v>5</v>
      </c>
      <c r="I5" s="52"/>
      <c r="J5" s="52"/>
      <c r="K5" s="52"/>
      <c r="L5" s="52"/>
      <c r="M5" s="52"/>
      <c r="N5" s="53"/>
    </row>
    <row r="6" spans="1:14" x14ac:dyDescent="0.2">
      <c r="A6" s="51" t="s">
        <v>84</v>
      </c>
      <c r="B6" s="52"/>
      <c r="C6" s="52"/>
      <c r="D6" s="52"/>
      <c r="E6" s="52"/>
      <c r="F6" s="52"/>
      <c r="G6" s="52"/>
      <c r="H6" s="52"/>
      <c r="I6" s="52"/>
      <c r="J6" s="52">
        <v>129</v>
      </c>
      <c r="K6" s="52"/>
      <c r="L6" s="52"/>
      <c r="M6" s="52"/>
      <c r="N6" s="53"/>
    </row>
    <row r="7" spans="1:14" x14ac:dyDescent="0.2">
      <c r="A7" s="51" t="s">
        <v>69</v>
      </c>
      <c r="B7" s="52"/>
      <c r="C7" s="52"/>
      <c r="D7" s="52"/>
      <c r="E7" s="52"/>
      <c r="F7" s="52"/>
      <c r="G7" s="52"/>
      <c r="H7" s="52"/>
      <c r="I7" s="52"/>
      <c r="J7" s="52"/>
      <c r="K7" s="52">
        <v>3</v>
      </c>
      <c r="L7" s="52"/>
      <c r="M7" s="52"/>
      <c r="N7" s="53"/>
    </row>
    <row r="8" spans="1:14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4" ht="13.5" thickBo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4" ht="30.75" customHeight="1" x14ac:dyDescent="0.2">
      <c r="A10" s="57" t="s">
        <v>0</v>
      </c>
      <c r="B10" s="58">
        <f>B11/$C$14*1000</f>
        <v>77.519379844961236</v>
      </c>
      <c r="C10" s="58">
        <f t="shared" ref="C10:N10" si="0">C11/$C$14*1000</f>
        <v>62.015503875968989</v>
      </c>
      <c r="D10" s="58">
        <v>11.2</v>
      </c>
      <c r="E10" s="58">
        <v>195.3</v>
      </c>
      <c r="F10" s="58">
        <f t="shared" si="0"/>
        <v>15.503875968992247</v>
      </c>
      <c r="G10" s="58">
        <f t="shared" si="0"/>
        <v>15.503875968992247</v>
      </c>
      <c r="H10" s="58">
        <f t="shared" si="0"/>
        <v>38.759689922480618</v>
      </c>
      <c r="I10" s="58">
        <v>42.7</v>
      </c>
      <c r="J10" s="58">
        <v>51.2</v>
      </c>
      <c r="K10" s="58"/>
      <c r="L10" s="58"/>
      <c r="M10" s="58">
        <f t="shared" si="0"/>
        <v>0</v>
      </c>
      <c r="N10" s="58">
        <f t="shared" si="0"/>
        <v>0</v>
      </c>
    </row>
    <row r="11" spans="1:14" ht="33.75" customHeight="1" x14ac:dyDescent="0.2">
      <c r="A11" s="59" t="s">
        <v>1</v>
      </c>
      <c r="B11" s="60">
        <v>10</v>
      </c>
      <c r="C11" s="60">
        <v>8</v>
      </c>
      <c r="D11" s="60">
        <v>2</v>
      </c>
      <c r="E11" s="60">
        <v>2</v>
      </c>
      <c r="F11" s="60">
        <v>2</v>
      </c>
      <c r="G11" s="60">
        <v>2</v>
      </c>
      <c r="H11" s="60">
        <v>5</v>
      </c>
      <c r="I11" s="60">
        <v>15</v>
      </c>
      <c r="J11" s="60">
        <v>129</v>
      </c>
      <c r="K11" s="60">
        <v>3</v>
      </c>
      <c r="L11" s="60">
        <v>1</v>
      </c>
      <c r="M11" s="60">
        <f t="shared" ref="M11:N11" si="1">SUM(M3:M9)</f>
        <v>0</v>
      </c>
      <c r="N11" s="60">
        <f t="shared" si="1"/>
        <v>0</v>
      </c>
    </row>
    <row r="12" spans="1:14" ht="15.75" x14ac:dyDescent="0.2">
      <c r="A12" s="59" t="s">
        <v>2</v>
      </c>
      <c r="B12" s="61">
        <v>120</v>
      </c>
      <c r="C12" s="61">
        <v>400</v>
      </c>
      <c r="D12" s="61">
        <v>30</v>
      </c>
      <c r="E12" s="61">
        <v>40</v>
      </c>
      <c r="F12" s="61">
        <v>140</v>
      </c>
      <c r="G12" s="61">
        <v>140</v>
      </c>
      <c r="H12" s="61">
        <v>80</v>
      </c>
      <c r="I12" s="61">
        <v>30</v>
      </c>
      <c r="J12" s="61">
        <v>30</v>
      </c>
      <c r="K12" s="61">
        <v>550</v>
      </c>
      <c r="L12" s="61">
        <v>20</v>
      </c>
      <c r="M12" s="61"/>
      <c r="N12" s="61"/>
    </row>
    <row r="13" spans="1:14" ht="16.5" customHeight="1" x14ac:dyDescent="0.2">
      <c r="A13" s="59" t="s">
        <v>3</v>
      </c>
      <c r="B13" s="60">
        <v>1200</v>
      </c>
      <c r="C13" s="60">
        <v>3200</v>
      </c>
      <c r="D13" s="60">
        <v>60</v>
      </c>
      <c r="E13" s="60">
        <v>80</v>
      </c>
      <c r="F13" s="60">
        <v>280</v>
      </c>
      <c r="G13" s="60">
        <v>280</v>
      </c>
      <c r="H13" s="60">
        <v>400</v>
      </c>
      <c r="I13" s="60">
        <v>450</v>
      </c>
      <c r="J13" s="60">
        <v>3870</v>
      </c>
      <c r="K13" s="60">
        <v>1650</v>
      </c>
      <c r="L13" s="60">
        <v>20</v>
      </c>
      <c r="M13" s="60">
        <f t="shared" ref="M13:N13" si="2">M11*M12</f>
        <v>0</v>
      </c>
      <c r="N13" s="60">
        <f t="shared" si="2"/>
        <v>0</v>
      </c>
    </row>
    <row r="14" spans="1:14" ht="15.75" x14ac:dyDescent="0.25">
      <c r="A14" s="137" t="s">
        <v>14</v>
      </c>
      <c r="B14" s="137"/>
      <c r="C14" s="69">
        <v>129</v>
      </c>
      <c r="D14" s="134" t="s">
        <v>87</v>
      </c>
      <c r="E14" s="134"/>
      <c r="F14" s="134"/>
      <c r="G14" s="134"/>
      <c r="H14" s="135"/>
      <c r="I14" s="135"/>
      <c r="J14" s="135"/>
      <c r="K14" s="135"/>
      <c r="L14" s="135"/>
      <c r="M14" s="135"/>
      <c r="N14" s="135"/>
    </row>
    <row r="15" spans="1:14" ht="15.75" x14ac:dyDescent="0.25">
      <c r="A15" s="136" t="s">
        <v>34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4" ht="32.25" customHeight="1" x14ac:dyDescent="0.25">
      <c r="A16" s="71" t="s">
        <v>35</v>
      </c>
      <c r="B16" s="71"/>
      <c r="C16" s="71"/>
      <c r="D16" s="71"/>
      <c r="E16" s="71"/>
      <c r="F16" s="71"/>
      <c r="G16" s="71"/>
      <c r="H16" s="136"/>
      <c r="I16" s="136"/>
      <c r="J16" s="136"/>
      <c r="K16" s="136"/>
      <c r="L16" s="136"/>
      <c r="M16" s="136"/>
      <c r="N16" s="136"/>
    </row>
    <row r="17" spans="1:14" ht="15.75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42" customHeight="1" x14ac:dyDescent="0.25">
      <c r="A18" s="34" t="s">
        <v>51</v>
      </c>
      <c r="B18" s="125" t="s">
        <v>23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43.5" customHeight="1" thickBot="1" x14ac:dyDescent="0.25">
      <c r="A19" s="12" t="s">
        <v>13</v>
      </c>
      <c r="B19" s="13" t="s">
        <v>27</v>
      </c>
      <c r="C19" s="13" t="s">
        <v>33</v>
      </c>
      <c r="D19" s="13" t="s">
        <v>53</v>
      </c>
      <c r="E19" s="13" t="s">
        <v>40</v>
      </c>
      <c r="F19" s="13" t="s">
        <v>54</v>
      </c>
      <c r="G19" s="13" t="s">
        <v>20</v>
      </c>
      <c r="H19" s="13" t="s">
        <v>15</v>
      </c>
      <c r="I19" s="13" t="s">
        <v>48</v>
      </c>
      <c r="J19" s="13" t="s">
        <v>17</v>
      </c>
      <c r="K19" s="13"/>
      <c r="L19" s="13"/>
      <c r="M19" s="13"/>
      <c r="N19" s="13"/>
    </row>
    <row r="20" spans="1:14" ht="27" customHeight="1" x14ac:dyDescent="0.2">
      <c r="A20" s="48" t="s">
        <v>59</v>
      </c>
      <c r="B20" s="49">
        <v>5</v>
      </c>
      <c r="C20" s="49">
        <v>7</v>
      </c>
      <c r="D20" s="49"/>
      <c r="E20" s="49"/>
      <c r="F20" s="49">
        <v>1</v>
      </c>
      <c r="G20" s="49"/>
      <c r="H20" s="49"/>
      <c r="I20" s="49"/>
      <c r="J20" s="49"/>
      <c r="K20" s="49"/>
      <c r="L20" s="49"/>
      <c r="M20" s="49"/>
      <c r="N20" s="50"/>
    </row>
    <row r="21" spans="1:14" ht="19.5" customHeight="1" x14ac:dyDescent="0.2">
      <c r="A21" s="51" t="s">
        <v>22</v>
      </c>
      <c r="B21" s="52"/>
      <c r="C21" s="52"/>
      <c r="D21" s="52">
        <v>2</v>
      </c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 ht="12.75" customHeight="1" x14ac:dyDescent="0.2">
      <c r="A22" s="51" t="s">
        <v>40</v>
      </c>
      <c r="B22" s="52"/>
      <c r="C22" s="52"/>
      <c r="D22" s="52"/>
      <c r="E22" s="52">
        <v>2</v>
      </c>
      <c r="F22" s="52"/>
      <c r="G22" s="52"/>
      <c r="H22" s="52"/>
      <c r="I22" s="52"/>
      <c r="J22" s="52"/>
      <c r="K22" s="52"/>
      <c r="L22" s="52"/>
      <c r="M22" s="52"/>
      <c r="N22" s="53"/>
    </row>
    <row r="23" spans="1:14" x14ac:dyDescent="0.2">
      <c r="A23" s="51" t="s">
        <v>39</v>
      </c>
      <c r="B23" s="52"/>
      <c r="C23" s="52"/>
      <c r="D23" s="52"/>
      <c r="E23" s="52"/>
      <c r="F23" s="52"/>
      <c r="G23" s="52">
        <v>1</v>
      </c>
      <c r="H23" s="52">
        <v>4</v>
      </c>
      <c r="I23" s="52"/>
      <c r="J23" s="52"/>
      <c r="K23" s="52"/>
      <c r="L23" s="52"/>
      <c r="M23" s="52"/>
      <c r="N23" s="53"/>
    </row>
    <row r="24" spans="1:14" x14ac:dyDescent="0.2">
      <c r="A24" s="51" t="s">
        <v>48</v>
      </c>
      <c r="B24" s="52"/>
      <c r="C24" s="52"/>
      <c r="D24" s="52"/>
      <c r="E24" s="52"/>
      <c r="F24" s="52"/>
      <c r="G24" s="52"/>
      <c r="H24" s="52"/>
      <c r="I24" s="52">
        <v>4</v>
      </c>
      <c r="J24" s="52"/>
      <c r="K24" s="52"/>
      <c r="L24" s="52"/>
      <c r="M24" s="52"/>
      <c r="N24" s="53"/>
    </row>
    <row r="25" spans="1:14" x14ac:dyDescent="0.2">
      <c r="A25" s="51" t="s">
        <v>17</v>
      </c>
      <c r="B25" s="52"/>
      <c r="C25" s="52"/>
      <c r="D25" s="52"/>
      <c r="E25" s="52"/>
      <c r="F25" s="52"/>
      <c r="G25" s="52"/>
      <c r="H25" s="52"/>
      <c r="I25" s="52"/>
      <c r="J25" s="52">
        <v>20</v>
      </c>
      <c r="K25" s="52"/>
      <c r="L25" s="52"/>
      <c r="M25" s="52"/>
      <c r="N25" s="53"/>
    </row>
    <row r="26" spans="1:14" x14ac:dyDescent="0.2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13.5" thickBot="1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</row>
    <row r="28" spans="1:14" ht="15.75" x14ac:dyDescent="0.2">
      <c r="A28" s="57" t="s">
        <v>0</v>
      </c>
      <c r="B28" s="58">
        <f>B29/$C$32*1000</f>
        <v>52.083333333333336</v>
      </c>
      <c r="C28" s="58">
        <f t="shared" ref="C28:I28" si="3">C29/$C$32*1000</f>
        <v>72.916666666666671</v>
      </c>
      <c r="D28" s="58">
        <v>23.4</v>
      </c>
      <c r="E28" s="58">
        <v>1.1000000000000001</v>
      </c>
      <c r="F28" s="58">
        <f t="shared" si="3"/>
        <v>10.416666666666666</v>
      </c>
      <c r="G28" s="58">
        <v>1</v>
      </c>
      <c r="H28" s="58">
        <f t="shared" si="3"/>
        <v>41.666666666666664</v>
      </c>
      <c r="I28" s="58">
        <f t="shared" si="3"/>
        <v>41.666666666666664</v>
      </c>
      <c r="J28" s="58"/>
      <c r="K28" s="58"/>
      <c r="L28" s="58"/>
      <c r="M28" s="58"/>
      <c r="N28" s="58"/>
    </row>
    <row r="29" spans="1:14" ht="20.25" customHeight="1" x14ac:dyDescent="0.2">
      <c r="A29" s="59" t="s">
        <v>1</v>
      </c>
      <c r="B29" s="60">
        <v>5</v>
      </c>
      <c r="C29" s="60">
        <v>7</v>
      </c>
      <c r="D29" s="60">
        <v>2</v>
      </c>
      <c r="E29" s="60"/>
      <c r="F29" s="60">
        <v>1</v>
      </c>
      <c r="G29" s="60">
        <v>1</v>
      </c>
      <c r="H29" s="60">
        <v>4</v>
      </c>
      <c r="I29" s="60">
        <v>4</v>
      </c>
      <c r="J29" s="60">
        <v>20</v>
      </c>
      <c r="K29" s="60"/>
      <c r="L29" s="60"/>
      <c r="M29" s="60"/>
      <c r="N29" s="60"/>
    </row>
    <row r="30" spans="1:14" ht="15.75" x14ac:dyDescent="0.2">
      <c r="A30" s="59" t="s">
        <v>2</v>
      </c>
      <c r="B30" s="61">
        <v>400</v>
      </c>
      <c r="C30" s="61">
        <v>120</v>
      </c>
      <c r="D30" s="61">
        <v>820</v>
      </c>
      <c r="E30" s="61">
        <v>650</v>
      </c>
      <c r="F30" s="61">
        <v>20</v>
      </c>
      <c r="G30" s="61">
        <v>140</v>
      </c>
      <c r="H30" s="61">
        <v>85</v>
      </c>
      <c r="I30" s="61">
        <v>450</v>
      </c>
      <c r="J30" s="61">
        <v>30</v>
      </c>
      <c r="K30" s="61"/>
      <c r="L30" s="61"/>
      <c r="M30" s="61"/>
      <c r="N30" s="61"/>
    </row>
    <row r="31" spans="1:14" ht="15.75" x14ac:dyDescent="0.2">
      <c r="A31" s="59" t="s">
        <v>3</v>
      </c>
      <c r="B31" s="60">
        <v>2000</v>
      </c>
      <c r="C31" s="60">
        <v>840</v>
      </c>
      <c r="D31" s="60">
        <v>1640</v>
      </c>
      <c r="E31" s="60">
        <v>1300</v>
      </c>
      <c r="F31" s="60">
        <v>20</v>
      </c>
      <c r="G31" s="60">
        <v>140</v>
      </c>
      <c r="H31" s="60">
        <v>340</v>
      </c>
      <c r="I31" s="60">
        <v>1800</v>
      </c>
      <c r="J31" s="60">
        <v>600</v>
      </c>
      <c r="K31" s="60"/>
      <c r="L31" s="60"/>
      <c r="M31" s="60"/>
      <c r="N31" s="60"/>
    </row>
    <row r="32" spans="1:14" ht="15.75" x14ac:dyDescent="0.25">
      <c r="A32" s="134" t="s">
        <v>14</v>
      </c>
      <c r="B32" s="134"/>
      <c r="C32" s="62">
        <v>96</v>
      </c>
      <c r="D32" s="134" t="s">
        <v>60</v>
      </c>
      <c r="E32" s="134"/>
      <c r="F32" s="134"/>
      <c r="G32" s="134"/>
      <c r="H32" s="135"/>
      <c r="I32" s="135"/>
      <c r="J32" s="135"/>
      <c r="K32" s="135"/>
      <c r="L32" s="135"/>
      <c r="M32" s="135"/>
      <c r="N32" s="135"/>
    </row>
    <row r="33" spans="1:14" ht="15.75" x14ac:dyDescent="0.25">
      <c r="A33" s="136" t="s">
        <v>37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15.75" x14ac:dyDescent="0.25">
      <c r="A34" s="136" t="s">
        <v>38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11:N11 B13:N13 B31:N31 B29:N29">
    <cfRule type="cellIs" dxfId="19" priority="1" stopIfTrue="1" operator="equal">
      <formula>0</formula>
    </cfRule>
  </conditionalFormatting>
  <conditionalFormatting sqref="B10:N10 B28:N28">
    <cfRule type="cellIs" dxfId="1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.75" x14ac:dyDescent="0.2"/>
  <cols>
    <col min="1" max="1" width="18.85546875" customWidth="1"/>
    <col min="2" max="2" width="5.42578125" customWidth="1"/>
    <col min="3" max="3" width="5" customWidth="1"/>
    <col min="4" max="4" width="5.28515625" customWidth="1"/>
    <col min="5" max="5" width="4.28515625" customWidth="1"/>
    <col min="6" max="6" width="4.7109375" customWidth="1"/>
    <col min="7" max="7" width="4.28515625" customWidth="1"/>
    <col min="8" max="8" width="4.7109375" customWidth="1"/>
    <col min="9" max="9" width="5.140625" customWidth="1"/>
    <col min="10" max="10" width="4.85546875" customWidth="1"/>
    <col min="11" max="11" width="5.42578125" customWidth="1"/>
    <col min="12" max="13" width="5.7109375" customWidth="1"/>
    <col min="14" max="14" width="6.28515625" customWidth="1"/>
    <col min="15" max="15" width="6.28515625" hidden="1" customWidth="1"/>
  </cols>
  <sheetData>
    <row r="1" spans="1:15" ht="18.75" customHeight="1" x14ac:dyDescent="0.2">
      <c r="A1" s="29" t="s">
        <v>132</v>
      </c>
      <c r="B1" s="125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39.75" customHeight="1" thickBot="1" x14ac:dyDescent="0.25">
      <c r="A2" s="35" t="s">
        <v>13</v>
      </c>
      <c r="B2" s="36" t="s">
        <v>27</v>
      </c>
      <c r="C2" s="36" t="s">
        <v>36</v>
      </c>
      <c r="D2" s="36" t="s">
        <v>47</v>
      </c>
      <c r="E2" s="36" t="s">
        <v>31</v>
      </c>
      <c r="F2" s="36" t="s">
        <v>46</v>
      </c>
      <c r="G2" s="36" t="s">
        <v>32</v>
      </c>
      <c r="H2" s="36" t="s">
        <v>41</v>
      </c>
      <c r="I2" s="36" t="s">
        <v>17</v>
      </c>
      <c r="J2" s="36" t="s">
        <v>20</v>
      </c>
      <c r="K2" s="36" t="s">
        <v>15</v>
      </c>
      <c r="L2" s="36" t="s">
        <v>30</v>
      </c>
      <c r="M2" s="36" t="s">
        <v>45</v>
      </c>
      <c r="N2" s="36" t="s">
        <v>48</v>
      </c>
      <c r="O2" s="106"/>
    </row>
    <row r="3" spans="1:15" ht="24" customHeight="1" x14ac:dyDescent="0.2">
      <c r="A3" s="64" t="s">
        <v>52</v>
      </c>
      <c r="B3" s="49">
        <v>12</v>
      </c>
      <c r="C3" s="49">
        <v>10</v>
      </c>
      <c r="D3" s="49">
        <v>5</v>
      </c>
      <c r="E3" s="49">
        <v>5</v>
      </c>
      <c r="F3" s="49">
        <v>15</v>
      </c>
      <c r="G3" s="65">
        <v>1</v>
      </c>
      <c r="H3" s="49">
        <v>2</v>
      </c>
      <c r="I3" s="49"/>
      <c r="J3" s="49"/>
      <c r="K3" s="49"/>
      <c r="L3" s="49">
        <v>3</v>
      </c>
      <c r="M3" s="49"/>
      <c r="N3" s="50"/>
    </row>
    <row r="4" spans="1:15" ht="13.5" customHeight="1" x14ac:dyDescent="0.2">
      <c r="A4" s="51" t="s">
        <v>18</v>
      </c>
      <c r="B4" s="52"/>
      <c r="C4" s="52"/>
      <c r="D4" s="52"/>
      <c r="E4" s="52"/>
      <c r="F4" s="52"/>
      <c r="G4" s="52"/>
      <c r="H4" s="52"/>
      <c r="I4" s="52">
        <v>25</v>
      </c>
      <c r="J4" s="52"/>
      <c r="K4" s="52"/>
      <c r="L4" s="52"/>
      <c r="M4" s="52"/>
      <c r="N4" s="53"/>
    </row>
    <row r="5" spans="1:15" x14ac:dyDescent="0.2">
      <c r="A5" s="51" t="s">
        <v>39</v>
      </c>
      <c r="B5" s="52"/>
      <c r="C5" s="52"/>
      <c r="D5" s="52"/>
      <c r="E5" s="52"/>
      <c r="F5" s="52"/>
      <c r="G5" s="52"/>
      <c r="H5" s="52"/>
      <c r="I5" s="52"/>
      <c r="J5" s="52">
        <v>2</v>
      </c>
      <c r="K5" s="52">
        <v>5</v>
      </c>
      <c r="L5" s="52"/>
      <c r="M5" s="52"/>
      <c r="N5" s="53"/>
    </row>
    <row r="6" spans="1:15" x14ac:dyDescent="0.2">
      <c r="A6" s="51" t="s">
        <v>69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>
        <v>3</v>
      </c>
      <c r="N6" s="53"/>
    </row>
    <row r="7" spans="1:15" x14ac:dyDescent="0.2">
      <c r="A7" s="51" t="s">
        <v>48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>
        <v>5</v>
      </c>
    </row>
    <row r="8" spans="1:15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5" ht="13.5" thickBo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</row>
    <row r="10" spans="1:15" ht="24" x14ac:dyDescent="0.2">
      <c r="A10" s="57" t="s">
        <v>0</v>
      </c>
      <c r="B10" s="58">
        <f>B11/$C$14*1000</f>
        <v>93.75</v>
      </c>
      <c r="C10" s="58">
        <f t="shared" ref="C10:H10" si="0">C11/$C$14*1000</f>
        <v>78.125</v>
      </c>
      <c r="D10" s="58">
        <v>11.2</v>
      </c>
      <c r="E10" s="58">
        <v>195.3</v>
      </c>
      <c r="F10" s="58">
        <f t="shared" si="0"/>
        <v>117.1875</v>
      </c>
      <c r="G10" s="58">
        <f t="shared" si="0"/>
        <v>7.8125</v>
      </c>
      <c r="H10" s="58">
        <f t="shared" si="0"/>
        <v>15.625</v>
      </c>
      <c r="I10" s="58">
        <v>12.1</v>
      </c>
      <c r="J10" s="58">
        <v>156</v>
      </c>
      <c r="K10" s="58">
        <v>1</v>
      </c>
      <c r="L10" s="58">
        <v>39.1</v>
      </c>
      <c r="M10" s="58">
        <v>160</v>
      </c>
      <c r="N10" s="58"/>
    </row>
    <row r="11" spans="1:15" ht="30.75" customHeight="1" x14ac:dyDescent="0.2">
      <c r="A11" s="59" t="s">
        <v>1</v>
      </c>
      <c r="B11" s="60">
        <v>12</v>
      </c>
      <c r="C11" s="60">
        <v>10</v>
      </c>
      <c r="D11" s="60">
        <v>5</v>
      </c>
      <c r="E11" s="60"/>
      <c r="F11" s="60">
        <v>15</v>
      </c>
      <c r="G11" s="60">
        <v>1</v>
      </c>
      <c r="H11" s="60">
        <v>2</v>
      </c>
      <c r="I11" s="60">
        <v>25</v>
      </c>
      <c r="J11" s="60">
        <v>2</v>
      </c>
      <c r="K11" s="60">
        <v>5</v>
      </c>
      <c r="L11" s="60"/>
      <c r="M11" s="60">
        <v>3</v>
      </c>
      <c r="N11" s="60">
        <f t="shared" ref="N11" si="1">SUM(N3:N9)</f>
        <v>5</v>
      </c>
    </row>
    <row r="12" spans="1:15" ht="15.75" x14ac:dyDescent="0.2">
      <c r="A12" s="59" t="s">
        <v>2</v>
      </c>
      <c r="B12" s="61">
        <v>400</v>
      </c>
      <c r="C12" s="61">
        <v>40</v>
      </c>
      <c r="D12" s="61">
        <v>40</v>
      </c>
      <c r="E12" s="61">
        <v>40</v>
      </c>
      <c r="F12" s="61">
        <v>35</v>
      </c>
      <c r="G12" s="61">
        <v>150</v>
      </c>
      <c r="H12" s="61">
        <v>150</v>
      </c>
      <c r="I12" s="61">
        <v>30</v>
      </c>
      <c r="J12" s="61">
        <v>140</v>
      </c>
      <c r="K12" s="61">
        <v>80</v>
      </c>
      <c r="L12" s="61">
        <v>35</v>
      </c>
      <c r="M12" s="61">
        <v>550</v>
      </c>
      <c r="N12" s="61">
        <v>300</v>
      </c>
    </row>
    <row r="13" spans="1:15" ht="15.75" x14ac:dyDescent="0.2">
      <c r="A13" s="59" t="s">
        <v>3</v>
      </c>
      <c r="B13" s="60">
        <v>4800</v>
      </c>
      <c r="C13" s="60">
        <v>400</v>
      </c>
      <c r="D13" s="60">
        <v>200</v>
      </c>
      <c r="E13" s="60">
        <v>200</v>
      </c>
      <c r="F13" s="60">
        <v>525</v>
      </c>
      <c r="G13" s="60">
        <v>150</v>
      </c>
      <c r="H13" s="60">
        <v>300</v>
      </c>
      <c r="I13" s="60">
        <v>750</v>
      </c>
      <c r="J13" s="60">
        <v>280</v>
      </c>
      <c r="K13" s="60">
        <v>400</v>
      </c>
      <c r="L13" s="60">
        <v>105</v>
      </c>
      <c r="M13" s="60">
        <v>1650</v>
      </c>
      <c r="N13" s="60">
        <v>1500</v>
      </c>
    </row>
    <row r="14" spans="1:15" ht="15.75" x14ac:dyDescent="0.25">
      <c r="A14" s="137" t="s">
        <v>14</v>
      </c>
      <c r="B14" s="137"/>
      <c r="C14" s="69">
        <v>128</v>
      </c>
      <c r="D14" s="134" t="s">
        <v>131</v>
      </c>
      <c r="E14" s="134"/>
      <c r="F14" s="134"/>
      <c r="G14" s="134"/>
      <c r="H14" s="135"/>
      <c r="I14" s="135"/>
      <c r="J14" s="135"/>
      <c r="K14" s="135"/>
      <c r="L14" s="135"/>
      <c r="M14" s="135"/>
      <c r="N14" s="135"/>
    </row>
    <row r="15" spans="1:15" ht="15.75" x14ac:dyDescent="0.25">
      <c r="A15" s="136" t="s">
        <v>34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5" ht="25.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136"/>
      <c r="I16" s="136"/>
      <c r="J16" s="136"/>
      <c r="K16" s="136"/>
      <c r="L16" s="136"/>
      <c r="M16" s="136"/>
      <c r="N16" s="136"/>
    </row>
    <row r="17" spans="1:14" ht="15.75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33" customHeight="1" x14ac:dyDescent="0.2"/>
    <row r="19" spans="1:14" ht="39.75" customHeight="1" x14ac:dyDescent="0.2"/>
    <row r="28" spans="1:14" ht="18.75" customHeight="1" x14ac:dyDescent="0.2"/>
    <row r="29" spans="1:14" ht="36.75" customHeight="1" x14ac:dyDescent="0.2"/>
    <row r="31" spans="1:14" ht="16.5" customHeight="1" x14ac:dyDescent="0.2"/>
    <row r="32" spans="1:14" ht="15.75" customHeight="1" x14ac:dyDescent="0.2"/>
    <row r="33" ht="15.75" customHeight="1" x14ac:dyDescent="0.2"/>
    <row r="34" ht="15.75" customHeight="1" x14ac:dyDescent="0.2"/>
  </sheetData>
  <mergeCells count="6">
    <mergeCell ref="B1:N1"/>
    <mergeCell ref="A14:B14"/>
    <mergeCell ref="D14:G14"/>
    <mergeCell ref="H14:N17"/>
    <mergeCell ref="A15:G15"/>
    <mergeCell ref="A17:G17"/>
  </mergeCells>
  <conditionalFormatting sqref="B11:N11 B13:N13">
    <cfRule type="cellIs" dxfId="17" priority="1" stopIfTrue="1" operator="equal">
      <formula>0</formula>
    </cfRule>
  </conditionalFormatting>
  <conditionalFormatting sqref="B10:N10">
    <cfRule type="cellIs" dxfId="1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D32" sqref="D32:G32"/>
    </sheetView>
  </sheetViews>
  <sheetFormatPr defaultRowHeight="12.75" x14ac:dyDescent="0.2"/>
  <cols>
    <col min="1" max="1" width="15" customWidth="1"/>
    <col min="2" max="3" width="5.42578125" customWidth="1"/>
    <col min="4" max="4" width="4.42578125" customWidth="1"/>
    <col min="5" max="5" width="5.5703125" customWidth="1"/>
    <col min="6" max="6" width="5.7109375" customWidth="1"/>
    <col min="7" max="7" width="6.5703125" customWidth="1"/>
    <col min="8" max="8" width="5.85546875" customWidth="1"/>
    <col min="9" max="9" width="6.42578125" customWidth="1"/>
    <col min="10" max="10" width="5.28515625" customWidth="1"/>
    <col min="11" max="11" width="5.5703125" customWidth="1"/>
    <col min="12" max="12" width="5.42578125" customWidth="1"/>
    <col min="13" max="13" width="0.7109375" hidden="1" customWidth="1"/>
    <col min="14" max="14" width="0.28515625" hidden="1" customWidth="1"/>
    <col min="15" max="15" width="5.28515625" customWidth="1"/>
  </cols>
  <sheetData>
    <row r="1" spans="1:15" ht="21" customHeight="1" x14ac:dyDescent="0.2">
      <c r="A1" s="29" t="s">
        <v>133</v>
      </c>
      <c r="B1" s="125" t="s">
        <v>23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42.75" customHeight="1" thickBot="1" x14ac:dyDescent="0.25">
      <c r="A2" s="35" t="s">
        <v>13</v>
      </c>
      <c r="B2" s="36" t="s">
        <v>42</v>
      </c>
      <c r="C2" s="36" t="s">
        <v>68</v>
      </c>
      <c r="D2" s="36" t="s">
        <v>28</v>
      </c>
      <c r="E2" s="36" t="s">
        <v>80</v>
      </c>
      <c r="F2" s="36" t="s">
        <v>93</v>
      </c>
      <c r="G2" s="36" t="s">
        <v>63</v>
      </c>
      <c r="H2" s="36" t="s">
        <v>17</v>
      </c>
      <c r="I2" s="36" t="s">
        <v>15</v>
      </c>
      <c r="J2" s="36" t="s">
        <v>21</v>
      </c>
      <c r="K2" s="36"/>
      <c r="L2" s="36"/>
      <c r="M2" s="36" t="s">
        <v>45</v>
      </c>
      <c r="N2" s="36" t="s">
        <v>48</v>
      </c>
      <c r="O2" s="109"/>
    </row>
    <row r="3" spans="1:15" ht="27" customHeight="1" x14ac:dyDescent="0.2">
      <c r="A3" s="64" t="s">
        <v>134</v>
      </c>
      <c r="B3" s="49">
        <v>12</v>
      </c>
      <c r="C3" s="49">
        <v>8</v>
      </c>
      <c r="D3" s="49">
        <v>2</v>
      </c>
      <c r="E3" s="49"/>
      <c r="F3" s="49"/>
      <c r="G3" s="65"/>
      <c r="H3" s="49"/>
      <c r="I3" s="49"/>
      <c r="J3" s="49"/>
      <c r="K3" s="49"/>
      <c r="L3" s="49"/>
      <c r="M3" s="49"/>
      <c r="N3" s="110"/>
      <c r="O3" s="111"/>
    </row>
    <row r="4" spans="1:15" ht="18" customHeight="1" x14ac:dyDescent="0.2">
      <c r="A4" s="51" t="s">
        <v>18</v>
      </c>
      <c r="B4" s="52"/>
      <c r="C4" s="52"/>
      <c r="D4" s="52"/>
      <c r="E4" s="52"/>
      <c r="F4" s="52"/>
      <c r="G4" s="52"/>
      <c r="H4" s="52">
        <v>15</v>
      </c>
      <c r="I4" s="52"/>
      <c r="J4" s="52"/>
      <c r="K4" s="52"/>
      <c r="L4" s="52"/>
      <c r="M4" s="52"/>
      <c r="N4" s="112"/>
      <c r="O4" s="111"/>
    </row>
    <row r="5" spans="1:15" ht="15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12"/>
      <c r="O5" s="111"/>
    </row>
    <row r="6" spans="1:15" x14ac:dyDescent="0.2">
      <c r="A6" s="51" t="s">
        <v>70</v>
      </c>
      <c r="B6" s="52"/>
      <c r="C6" s="52"/>
      <c r="D6" s="52"/>
      <c r="E6" s="52"/>
      <c r="F6" s="52"/>
      <c r="G6" s="52">
        <v>25</v>
      </c>
      <c r="H6" s="52"/>
      <c r="I6" s="52"/>
      <c r="J6" s="52"/>
      <c r="K6" s="52"/>
      <c r="L6" s="52"/>
      <c r="M6" s="52">
        <v>3</v>
      </c>
      <c r="N6" s="112"/>
      <c r="O6" s="111"/>
    </row>
    <row r="7" spans="1:15" x14ac:dyDescent="0.2">
      <c r="A7" s="51" t="s">
        <v>80</v>
      </c>
      <c r="B7" s="52"/>
      <c r="C7" s="52"/>
      <c r="D7" s="52"/>
      <c r="E7" s="52">
        <v>3</v>
      </c>
      <c r="F7" s="52">
        <v>15</v>
      </c>
      <c r="G7" s="52"/>
      <c r="H7" s="52"/>
      <c r="I7" s="52">
        <v>5</v>
      </c>
      <c r="J7" s="52">
        <v>2</v>
      </c>
      <c r="K7" s="52"/>
      <c r="L7" s="52"/>
      <c r="M7" s="52"/>
      <c r="N7" s="112">
        <v>5</v>
      </c>
      <c r="O7" s="111"/>
    </row>
    <row r="8" spans="1:15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112"/>
      <c r="O8" s="111"/>
    </row>
    <row r="9" spans="1:15" ht="13.5" thickBo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113"/>
      <c r="O9" s="111"/>
    </row>
    <row r="10" spans="1:15" ht="25.5" customHeight="1" x14ac:dyDescent="0.2">
      <c r="A10" s="57" t="s">
        <v>0</v>
      </c>
      <c r="B10" s="58">
        <f>B11/$C$14*1000</f>
        <v>93.75</v>
      </c>
      <c r="C10" s="58"/>
      <c r="D10" s="58">
        <v>11.2</v>
      </c>
      <c r="E10" s="58">
        <v>195.3</v>
      </c>
      <c r="F10" s="58">
        <f t="shared" ref="F10:H10" si="0">F11/$C$14*1000</f>
        <v>117.1875</v>
      </c>
      <c r="G10" s="58">
        <f t="shared" si="0"/>
        <v>195.3125</v>
      </c>
      <c r="H10" s="58">
        <f t="shared" si="0"/>
        <v>117.1875</v>
      </c>
      <c r="I10" s="58">
        <v>12.1</v>
      </c>
      <c r="J10" s="58">
        <v>156</v>
      </c>
      <c r="K10" s="58"/>
      <c r="L10" s="58"/>
      <c r="M10" s="58">
        <v>160</v>
      </c>
      <c r="N10" s="58"/>
      <c r="O10" s="111"/>
    </row>
    <row r="11" spans="1:15" ht="36" customHeight="1" x14ac:dyDescent="0.2">
      <c r="A11" s="59" t="s">
        <v>1</v>
      </c>
      <c r="B11" s="60">
        <v>12</v>
      </c>
      <c r="C11" s="60">
        <v>8</v>
      </c>
      <c r="D11" s="60">
        <v>2</v>
      </c>
      <c r="E11" s="60">
        <v>3</v>
      </c>
      <c r="F11" s="60">
        <v>15</v>
      </c>
      <c r="G11" s="60">
        <v>25</v>
      </c>
      <c r="H11" s="60">
        <v>15</v>
      </c>
      <c r="I11" s="60">
        <v>2</v>
      </c>
      <c r="J11" s="60">
        <v>2</v>
      </c>
      <c r="K11" s="60"/>
      <c r="L11" s="60"/>
      <c r="M11" s="60">
        <v>3</v>
      </c>
      <c r="N11" s="60">
        <f t="shared" ref="N11" si="1">SUM(N3:N9)</f>
        <v>5</v>
      </c>
      <c r="O11" s="107"/>
    </row>
    <row r="12" spans="1:15" ht="15.75" x14ac:dyDescent="0.2">
      <c r="A12" s="59" t="s">
        <v>2</v>
      </c>
      <c r="B12" s="61">
        <v>65</v>
      </c>
      <c r="C12" s="61">
        <v>400</v>
      </c>
      <c r="D12" s="61">
        <v>140</v>
      </c>
      <c r="E12" s="61">
        <v>100</v>
      </c>
      <c r="F12" s="61">
        <v>145</v>
      </c>
      <c r="G12" s="61">
        <v>140</v>
      </c>
      <c r="H12" s="61">
        <v>30</v>
      </c>
      <c r="I12" s="61">
        <v>80</v>
      </c>
      <c r="J12" s="61">
        <v>110</v>
      </c>
      <c r="K12" s="61"/>
      <c r="L12" s="61"/>
      <c r="M12" s="61">
        <v>550</v>
      </c>
      <c r="N12" s="61">
        <v>300</v>
      </c>
      <c r="O12" s="61"/>
    </row>
    <row r="13" spans="1:15" ht="15.75" x14ac:dyDescent="0.2">
      <c r="A13" s="59" t="s">
        <v>3</v>
      </c>
      <c r="B13" s="60">
        <v>780</v>
      </c>
      <c r="C13" s="60">
        <v>3200</v>
      </c>
      <c r="D13" s="60">
        <v>280</v>
      </c>
      <c r="E13" s="60">
        <v>300</v>
      </c>
      <c r="F13" s="60">
        <v>2175</v>
      </c>
      <c r="G13" s="60">
        <v>3500</v>
      </c>
      <c r="H13" s="60">
        <v>450</v>
      </c>
      <c r="I13" s="60">
        <v>400</v>
      </c>
      <c r="J13" s="60">
        <v>220</v>
      </c>
      <c r="K13" s="60"/>
      <c r="L13" s="60"/>
      <c r="M13" s="60">
        <v>1650</v>
      </c>
      <c r="N13" s="60">
        <v>1500</v>
      </c>
      <c r="O13" s="60"/>
    </row>
    <row r="14" spans="1:15" ht="15.75" customHeight="1" x14ac:dyDescent="0.25">
      <c r="A14" s="137" t="s">
        <v>14</v>
      </c>
      <c r="B14" s="137"/>
      <c r="C14" s="69">
        <v>128</v>
      </c>
      <c r="D14" s="134" t="s">
        <v>135</v>
      </c>
      <c r="E14" s="134"/>
      <c r="F14" s="134"/>
      <c r="G14" s="134"/>
      <c r="H14" s="135"/>
      <c r="I14" s="135"/>
      <c r="J14" s="135"/>
      <c r="K14" s="135"/>
      <c r="L14" s="135"/>
      <c r="M14" s="135"/>
      <c r="N14" s="135"/>
    </row>
    <row r="15" spans="1:15" ht="15.75" customHeight="1" x14ac:dyDescent="0.25">
      <c r="A15" s="136" t="s">
        <v>34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5" ht="31.5" x14ac:dyDescent="0.25">
      <c r="A16" s="108" t="s">
        <v>35</v>
      </c>
      <c r="B16" s="108"/>
      <c r="C16" s="108"/>
      <c r="D16" s="108"/>
      <c r="E16" s="108"/>
      <c r="F16" s="108"/>
      <c r="G16" s="108"/>
      <c r="H16" s="136"/>
      <c r="I16" s="136"/>
      <c r="J16" s="136"/>
      <c r="K16" s="136"/>
      <c r="L16" s="136"/>
      <c r="M16" s="136"/>
      <c r="N16" s="136"/>
    </row>
    <row r="17" spans="1:14" ht="15.75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ht="33" customHeight="1" x14ac:dyDescent="0.2">
      <c r="A18" s="34" t="s">
        <v>137</v>
      </c>
      <c r="B18" s="125" t="s">
        <v>23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41.25" customHeight="1" thickBot="1" x14ac:dyDescent="0.25">
      <c r="A19" s="12" t="s">
        <v>13</v>
      </c>
      <c r="B19" s="13" t="s">
        <v>21</v>
      </c>
      <c r="C19" s="13" t="s">
        <v>36</v>
      </c>
      <c r="D19" s="13" t="s">
        <v>29</v>
      </c>
      <c r="E19" s="13" t="s">
        <v>22</v>
      </c>
      <c r="F19" s="13" t="s">
        <v>20</v>
      </c>
      <c r="G19" s="13" t="s">
        <v>15</v>
      </c>
      <c r="H19" s="13" t="s">
        <v>63</v>
      </c>
      <c r="I19" s="13" t="s">
        <v>17</v>
      </c>
      <c r="J19" s="13" t="s">
        <v>16</v>
      </c>
      <c r="K19" s="13" t="s">
        <v>45</v>
      </c>
      <c r="L19" s="13"/>
      <c r="M19" s="13"/>
      <c r="N19" s="13"/>
    </row>
    <row r="20" spans="1:14" ht="12.75" customHeight="1" x14ac:dyDescent="0.2">
      <c r="A20" s="48" t="s">
        <v>136</v>
      </c>
      <c r="B20" s="49">
        <v>18</v>
      </c>
      <c r="C20" s="49">
        <v>7</v>
      </c>
      <c r="D20" s="49">
        <v>3</v>
      </c>
      <c r="E20" s="49">
        <v>3</v>
      </c>
      <c r="F20" s="49"/>
      <c r="G20" s="49"/>
      <c r="H20" s="49"/>
      <c r="I20" s="49">
        <v>20</v>
      </c>
      <c r="J20" s="49">
        <v>1</v>
      </c>
      <c r="K20" s="49"/>
      <c r="L20" s="49"/>
      <c r="M20" s="49"/>
      <c r="N20" s="50"/>
    </row>
    <row r="21" spans="1:14" x14ac:dyDescent="0.2">
      <c r="A21" s="51" t="s">
        <v>39</v>
      </c>
      <c r="B21" s="52"/>
      <c r="C21" s="52"/>
      <c r="D21" s="52"/>
      <c r="E21" s="52"/>
      <c r="F21" s="52">
        <v>2</v>
      </c>
      <c r="G21" s="52">
        <v>5</v>
      </c>
      <c r="H21" s="52"/>
      <c r="I21" s="52"/>
      <c r="J21" s="52"/>
      <c r="K21" s="52"/>
      <c r="L21" s="52"/>
      <c r="M21" s="52"/>
      <c r="N21" s="53"/>
    </row>
    <row r="22" spans="1:14" x14ac:dyDescent="0.2">
      <c r="A22" s="51" t="s">
        <v>63</v>
      </c>
      <c r="B22" s="52"/>
      <c r="C22" s="52"/>
      <c r="D22" s="52"/>
      <c r="E22" s="52"/>
      <c r="F22" s="52"/>
      <c r="G22" s="52"/>
      <c r="H22" s="52">
        <v>30</v>
      </c>
      <c r="I22" s="52"/>
      <c r="J22" s="52"/>
      <c r="K22" s="52"/>
      <c r="L22" s="52"/>
      <c r="M22" s="52"/>
      <c r="N22" s="53"/>
    </row>
    <row r="23" spans="1:14" x14ac:dyDescent="0.2">
      <c r="A23" s="51" t="s">
        <v>58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1:14" ht="25.5" x14ac:dyDescent="0.2">
      <c r="A24" s="51" t="s">
        <v>69</v>
      </c>
      <c r="B24" s="52"/>
      <c r="C24" s="52"/>
      <c r="D24" s="52"/>
      <c r="E24" s="52"/>
      <c r="F24" s="52"/>
      <c r="G24" s="52"/>
      <c r="H24" s="52"/>
      <c r="I24" s="52"/>
      <c r="J24" s="52"/>
      <c r="K24" s="52">
        <v>2</v>
      </c>
      <c r="L24" s="52"/>
      <c r="M24" s="52"/>
      <c r="N24" s="53"/>
    </row>
    <row r="25" spans="1:14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</row>
    <row r="26" spans="1:14" x14ac:dyDescent="0.2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</row>
    <row r="27" spans="1:14" ht="13.5" thickBot="1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6"/>
    </row>
    <row r="28" spans="1:14" ht="22.5" customHeight="1" x14ac:dyDescent="0.2">
      <c r="A28" s="57" t="s">
        <v>0</v>
      </c>
      <c r="B28" s="58">
        <f>B29/$C$32*1000</f>
        <v>139.53488372093022</v>
      </c>
      <c r="C28" s="58"/>
      <c r="D28" s="58">
        <v>23.4</v>
      </c>
      <c r="E28" s="58">
        <v>1.1000000000000001</v>
      </c>
      <c r="F28" s="58">
        <f t="shared" ref="F28:I28" si="2">F29/$C$32*1000</f>
        <v>15.503875968992247</v>
      </c>
      <c r="G28" s="58">
        <f t="shared" si="2"/>
        <v>38.759689922480618</v>
      </c>
      <c r="H28" s="58">
        <f t="shared" si="2"/>
        <v>232.55813953488371</v>
      </c>
      <c r="I28" s="58">
        <f t="shared" si="2"/>
        <v>155.03875968992247</v>
      </c>
      <c r="J28" s="58">
        <v>21</v>
      </c>
      <c r="K28" s="58"/>
      <c r="L28" s="58"/>
      <c r="M28" s="58"/>
      <c r="N28" s="58"/>
    </row>
    <row r="29" spans="1:14" ht="30.75" customHeight="1" x14ac:dyDescent="0.2">
      <c r="A29" s="59" t="s">
        <v>1</v>
      </c>
      <c r="B29" s="60">
        <v>18</v>
      </c>
      <c r="C29" s="60"/>
      <c r="D29" s="60">
        <v>3</v>
      </c>
      <c r="E29" s="60"/>
      <c r="F29" s="60">
        <v>2</v>
      </c>
      <c r="G29" s="60">
        <v>5</v>
      </c>
      <c r="H29" s="60">
        <v>30</v>
      </c>
      <c r="I29" s="60">
        <v>20</v>
      </c>
      <c r="J29" s="60">
        <v>1</v>
      </c>
      <c r="K29" s="60">
        <v>2</v>
      </c>
      <c r="L29" s="60"/>
      <c r="M29" s="60"/>
      <c r="N29" s="60"/>
    </row>
    <row r="30" spans="1:14" ht="15.75" x14ac:dyDescent="0.2">
      <c r="A30" s="59" t="s">
        <v>2</v>
      </c>
      <c r="B30" s="61">
        <v>110</v>
      </c>
      <c r="C30" s="61">
        <v>30</v>
      </c>
      <c r="D30" s="61">
        <v>120</v>
      </c>
      <c r="E30" s="61">
        <v>820</v>
      </c>
      <c r="F30" s="61">
        <v>140</v>
      </c>
      <c r="G30" s="61">
        <v>80</v>
      </c>
      <c r="H30" s="61">
        <v>130</v>
      </c>
      <c r="I30" s="61">
        <v>30</v>
      </c>
      <c r="J30" s="61">
        <v>20</v>
      </c>
      <c r="K30" s="61">
        <v>550</v>
      </c>
      <c r="L30" s="61"/>
      <c r="M30" s="61"/>
      <c r="N30" s="61"/>
    </row>
    <row r="31" spans="1:14" ht="15.75" x14ac:dyDescent="0.2">
      <c r="A31" s="59" t="s">
        <v>3</v>
      </c>
      <c r="B31" s="60">
        <v>1980</v>
      </c>
      <c r="C31" s="60">
        <v>210</v>
      </c>
      <c r="D31" s="60">
        <v>360</v>
      </c>
      <c r="E31" s="60">
        <v>2460</v>
      </c>
      <c r="F31" s="60">
        <v>280</v>
      </c>
      <c r="G31" s="60">
        <v>400</v>
      </c>
      <c r="H31" s="60">
        <v>3900</v>
      </c>
      <c r="I31" s="60">
        <v>600</v>
      </c>
      <c r="J31" s="60">
        <v>20</v>
      </c>
      <c r="K31" s="60">
        <v>1100</v>
      </c>
      <c r="L31" s="60"/>
      <c r="M31" s="60"/>
      <c r="N31" s="60"/>
    </row>
    <row r="32" spans="1:14" ht="15.75" x14ac:dyDescent="0.25">
      <c r="A32" s="134" t="s">
        <v>14</v>
      </c>
      <c r="B32" s="134"/>
      <c r="C32" s="62">
        <v>129</v>
      </c>
      <c r="D32" s="134" t="s">
        <v>138</v>
      </c>
      <c r="E32" s="134"/>
      <c r="F32" s="134"/>
      <c r="G32" s="134"/>
      <c r="H32" s="135"/>
      <c r="I32" s="135"/>
      <c r="J32" s="135"/>
      <c r="K32" s="135"/>
      <c r="L32" s="135"/>
      <c r="M32" s="135"/>
      <c r="N32" s="135"/>
    </row>
    <row r="33" spans="1:14" ht="15.75" x14ac:dyDescent="0.25">
      <c r="A33" s="136" t="s">
        <v>37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15.75" x14ac:dyDescent="0.25">
      <c r="A34" s="136" t="s">
        <v>38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</sheetData>
  <mergeCells count="12">
    <mergeCell ref="B1:N1"/>
    <mergeCell ref="A14:B14"/>
    <mergeCell ref="D14:G14"/>
    <mergeCell ref="H14:N17"/>
    <mergeCell ref="A15:G15"/>
    <mergeCell ref="A17:G17"/>
    <mergeCell ref="B18:N18"/>
    <mergeCell ref="A32:B32"/>
    <mergeCell ref="D32:G32"/>
    <mergeCell ref="H32:N34"/>
    <mergeCell ref="A33:G33"/>
    <mergeCell ref="A34:G34"/>
  </mergeCells>
  <conditionalFormatting sqref="B31:N31 B29:N29 O11 O13">
    <cfRule type="cellIs" dxfId="15" priority="3" stopIfTrue="1" operator="equal">
      <formula>0</formula>
    </cfRule>
  </conditionalFormatting>
  <conditionalFormatting sqref="B28:N28">
    <cfRule type="cellIs" dxfId="14" priority="4" stopIfTrue="1" operator="greaterThan">
      <formula>0</formula>
    </cfRule>
  </conditionalFormatting>
  <conditionalFormatting sqref="B11:N11 B13:N13">
    <cfRule type="cellIs" dxfId="13" priority="1" stopIfTrue="1" operator="equal">
      <formula>0</formula>
    </cfRule>
  </conditionalFormatting>
  <conditionalFormatting sqref="B10:N10">
    <cfRule type="cellIs" dxfId="1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21.140625" customWidth="1"/>
    <col min="2" max="2" width="5.42578125" customWidth="1"/>
    <col min="3" max="3" width="6.140625" customWidth="1"/>
    <col min="4" max="4" width="5.7109375" customWidth="1"/>
    <col min="5" max="5" width="4.7109375" customWidth="1"/>
    <col min="6" max="6" width="4.42578125" customWidth="1"/>
    <col min="7" max="7" width="4.28515625" customWidth="1"/>
    <col min="8" max="9" width="6" customWidth="1"/>
    <col min="10" max="10" width="5.5703125" customWidth="1"/>
    <col min="11" max="11" width="5" customWidth="1"/>
    <col min="12" max="12" width="5.7109375" customWidth="1"/>
    <col min="13" max="13" width="4.85546875" customWidth="1"/>
    <col min="14" max="14" width="0.140625" hidden="1" customWidth="1"/>
    <col min="15" max="16" width="9.140625" hidden="1" customWidth="1"/>
  </cols>
  <sheetData>
    <row r="1" spans="1:16" ht="16.5" thickBot="1" x14ac:dyDescent="0.3">
      <c r="A1" s="76" t="s">
        <v>139</v>
      </c>
      <c r="B1" s="138" t="s">
        <v>143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36" customHeight="1" thickBot="1" x14ac:dyDescent="0.3">
      <c r="A2" s="12" t="s">
        <v>13</v>
      </c>
      <c r="B2" s="13" t="s">
        <v>140</v>
      </c>
      <c r="C2" s="13" t="s">
        <v>24</v>
      </c>
      <c r="D2" s="13" t="s">
        <v>141</v>
      </c>
      <c r="E2" s="13" t="s">
        <v>146</v>
      </c>
      <c r="F2" s="13" t="s">
        <v>15</v>
      </c>
      <c r="G2" s="13" t="s">
        <v>17</v>
      </c>
      <c r="H2" s="13" t="s">
        <v>142</v>
      </c>
      <c r="I2" s="13" t="s">
        <v>21</v>
      </c>
      <c r="J2" s="13" t="s">
        <v>45</v>
      </c>
      <c r="K2" s="13" t="s">
        <v>145</v>
      </c>
      <c r="L2" s="13" t="s">
        <v>147</v>
      </c>
      <c r="M2" s="13"/>
      <c r="N2" s="13"/>
      <c r="O2" s="75"/>
      <c r="P2" s="75"/>
    </row>
    <row r="3" spans="1:16" ht="25.5" customHeight="1" x14ac:dyDescent="0.25">
      <c r="A3" s="118" t="s">
        <v>144</v>
      </c>
      <c r="B3" s="38">
        <v>12</v>
      </c>
      <c r="C3" s="38"/>
      <c r="D3" s="38">
        <v>3</v>
      </c>
      <c r="E3" s="38"/>
      <c r="F3" s="38"/>
      <c r="G3" s="38"/>
      <c r="H3" s="38"/>
      <c r="I3" s="38"/>
      <c r="J3" s="38"/>
      <c r="K3" s="38"/>
      <c r="L3" s="38"/>
      <c r="M3" s="38"/>
      <c r="N3" s="15"/>
      <c r="O3" s="73"/>
      <c r="P3" s="73"/>
    </row>
    <row r="4" spans="1:16" ht="15.75" customHeight="1" x14ac:dyDescent="0.25">
      <c r="A4" s="40" t="s">
        <v>18</v>
      </c>
      <c r="B4" s="41"/>
      <c r="C4" s="41"/>
      <c r="D4" s="41"/>
      <c r="E4" s="41"/>
      <c r="F4" s="41"/>
      <c r="G4" s="41">
        <v>15</v>
      </c>
      <c r="H4" s="41"/>
      <c r="I4" s="41"/>
      <c r="J4" s="41"/>
      <c r="K4" s="41"/>
      <c r="L4" s="41"/>
      <c r="M4" s="41"/>
      <c r="N4" s="17"/>
      <c r="O4" s="73"/>
      <c r="P4" s="73"/>
    </row>
    <row r="5" spans="1:16" ht="12" customHeight="1" x14ac:dyDescent="0.2">
      <c r="A5" s="40" t="s">
        <v>80</v>
      </c>
      <c r="B5" s="41"/>
      <c r="C5" s="41"/>
      <c r="D5" s="41"/>
      <c r="E5" s="41">
        <v>3</v>
      </c>
      <c r="F5" s="41">
        <v>5</v>
      </c>
      <c r="G5" s="41"/>
      <c r="H5" s="41"/>
      <c r="I5" s="41"/>
      <c r="J5" s="41"/>
      <c r="K5" s="41"/>
      <c r="L5" s="41">
        <v>13</v>
      </c>
      <c r="M5" s="41"/>
      <c r="N5" s="17"/>
    </row>
    <row r="6" spans="1:16" ht="15.75" customHeight="1" x14ac:dyDescent="0.2">
      <c r="A6" s="40" t="s">
        <v>61</v>
      </c>
      <c r="B6" s="41"/>
      <c r="C6" s="41">
        <v>132</v>
      </c>
      <c r="D6" s="41"/>
      <c r="E6" s="41"/>
      <c r="F6" s="41"/>
      <c r="G6" s="41"/>
      <c r="H6" s="41"/>
      <c r="I6" s="41"/>
      <c r="J6" s="41"/>
      <c r="K6" s="41">
        <v>1</v>
      </c>
      <c r="L6" s="41"/>
      <c r="M6" s="41"/>
      <c r="N6" s="17"/>
    </row>
    <row r="7" spans="1:16" x14ac:dyDescent="0.2">
      <c r="A7" s="40" t="s">
        <v>48</v>
      </c>
      <c r="B7" s="41"/>
      <c r="C7" s="41"/>
      <c r="D7" s="41"/>
      <c r="E7" s="41"/>
      <c r="F7" s="41"/>
      <c r="G7" s="41"/>
      <c r="H7" s="41">
        <v>5</v>
      </c>
      <c r="I7" s="41"/>
      <c r="J7" s="41"/>
      <c r="K7" s="41"/>
      <c r="L7" s="41"/>
      <c r="M7" s="41"/>
      <c r="N7" s="17"/>
    </row>
    <row r="8" spans="1:16" x14ac:dyDescent="0.2">
      <c r="A8" s="40" t="s">
        <v>21</v>
      </c>
      <c r="B8" s="41"/>
      <c r="C8" s="41"/>
      <c r="D8" s="41"/>
      <c r="E8" s="41"/>
      <c r="F8" s="41"/>
      <c r="G8" s="41"/>
      <c r="H8" s="41"/>
      <c r="I8" s="41">
        <v>2</v>
      </c>
      <c r="J8" s="41"/>
      <c r="K8" s="41"/>
      <c r="L8" s="41"/>
      <c r="M8" s="41"/>
      <c r="N8" s="17"/>
    </row>
    <row r="9" spans="1:16" ht="13.5" thickBot="1" x14ac:dyDescent="0.25">
      <c r="A9" s="95" t="s">
        <v>40</v>
      </c>
      <c r="B9" s="96"/>
      <c r="C9" s="96"/>
      <c r="D9" s="96"/>
      <c r="E9" s="96"/>
      <c r="F9" s="96"/>
      <c r="G9" s="96"/>
      <c r="H9" s="96"/>
      <c r="I9" s="96"/>
      <c r="J9" s="96">
        <v>3</v>
      </c>
      <c r="K9" s="96"/>
      <c r="L9" s="96"/>
      <c r="M9" s="96"/>
      <c r="N9" s="20"/>
    </row>
    <row r="10" spans="1:16" ht="17.25" customHeight="1" x14ac:dyDescent="0.2">
      <c r="A10" s="43" t="s">
        <v>0</v>
      </c>
      <c r="B10" s="44">
        <v>21</v>
      </c>
      <c r="C10" s="44">
        <v>100</v>
      </c>
      <c r="D10" s="44">
        <v>12.1</v>
      </c>
      <c r="E10" s="44">
        <v>21.1</v>
      </c>
      <c r="F10" s="44">
        <v>56</v>
      </c>
      <c r="G10" s="44">
        <v>12</v>
      </c>
      <c r="H10" s="44">
        <v>11.1</v>
      </c>
      <c r="I10" s="44"/>
      <c r="J10" s="44" t="e">
        <f t="shared" ref="J10:N10" si="0">J11/$C$32*1000</f>
        <v>#DIV/0!</v>
      </c>
      <c r="K10" s="44" t="e">
        <f t="shared" si="0"/>
        <v>#DIV/0!</v>
      </c>
      <c r="L10" s="44" t="e">
        <f t="shared" si="0"/>
        <v>#DIV/0!</v>
      </c>
      <c r="M10" s="44" t="e">
        <f t="shared" si="0"/>
        <v>#DIV/0!</v>
      </c>
      <c r="N10" s="24" t="e">
        <f t="shared" si="0"/>
        <v>#DIV/0!</v>
      </c>
    </row>
    <row r="11" spans="1:16" ht="24.75" customHeight="1" x14ac:dyDescent="0.2">
      <c r="A11" s="45" t="s">
        <v>1</v>
      </c>
      <c r="B11" s="46">
        <v>12</v>
      </c>
      <c r="C11" s="46">
        <v>132</v>
      </c>
      <c r="D11" s="46">
        <v>3</v>
      </c>
      <c r="E11" s="46">
        <v>3</v>
      </c>
      <c r="F11" s="46">
        <f t="shared" ref="F11:N11" si="1">SUM(F3:F9)</f>
        <v>5</v>
      </c>
      <c r="G11" s="46">
        <v>15</v>
      </c>
      <c r="H11" s="46">
        <v>5</v>
      </c>
      <c r="I11" s="46">
        <f t="shared" si="1"/>
        <v>2</v>
      </c>
      <c r="J11" s="46">
        <v>3</v>
      </c>
      <c r="K11" s="46">
        <v>1</v>
      </c>
      <c r="L11" s="46">
        <v>13</v>
      </c>
      <c r="M11" s="46"/>
      <c r="N11" s="18">
        <f t="shared" si="1"/>
        <v>0</v>
      </c>
    </row>
    <row r="12" spans="1:16" ht="15.75" x14ac:dyDescent="0.2">
      <c r="A12" s="45" t="s">
        <v>2</v>
      </c>
      <c r="B12" s="47">
        <v>65</v>
      </c>
      <c r="C12" s="47">
        <v>9</v>
      </c>
      <c r="D12" s="47">
        <v>140</v>
      </c>
      <c r="E12" s="47">
        <v>100</v>
      </c>
      <c r="F12" s="47">
        <v>80</v>
      </c>
      <c r="G12" s="47">
        <v>30</v>
      </c>
      <c r="H12" s="47">
        <v>550</v>
      </c>
      <c r="I12" s="47">
        <v>110</v>
      </c>
      <c r="J12" s="47">
        <v>650</v>
      </c>
      <c r="K12" s="47">
        <v>820</v>
      </c>
      <c r="L12" s="47">
        <v>145</v>
      </c>
      <c r="M12" s="47"/>
      <c r="N12" s="19"/>
    </row>
    <row r="13" spans="1:16" ht="15.75" x14ac:dyDescent="0.2">
      <c r="A13" s="45" t="s">
        <v>3</v>
      </c>
      <c r="B13" s="46">
        <v>780</v>
      </c>
      <c r="C13" s="46">
        <v>1188</v>
      </c>
      <c r="D13" s="46">
        <v>420</v>
      </c>
      <c r="E13" s="46">
        <v>300</v>
      </c>
      <c r="F13" s="46">
        <v>400</v>
      </c>
      <c r="G13" s="46">
        <v>450</v>
      </c>
      <c r="H13" s="46">
        <v>2750</v>
      </c>
      <c r="I13" s="46">
        <v>220</v>
      </c>
      <c r="J13" s="46">
        <v>1950</v>
      </c>
      <c r="K13" s="46">
        <v>820</v>
      </c>
      <c r="L13" s="46">
        <v>1885</v>
      </c>
      <c r="M13" s="46">
        <f t="shared" ref="M13:N13" si="2">M11*M12</f>
        <v>0</v>
      </c>
      <c r="N13" s="18">
        <f t="shared" si="2"/>
        <v>0</v>
      </c>
    </row>
    <row r="14" spans="1:16" ht="15.75" x14ac:dyDescent="0.25">
      <c r="A14" s="130" t="s">
        <v>14</v>
      </c>
      <c r="B14" s="130"/>
      <c r="C14" s="97">
        <v>130</v>
      </c>
      <c r="D14" s="130" t="s">
        <v>148</v>
      </c>
      <c r="E14" s="130"/>
      <c r="F14" s="130"/>
      <c r="G14" s="130"/>
      <c r="H14" s="98"/>
      <c r="I14" s="98"/>
      <c r="J14" s="98"/>
      <c r="K14" s="98"/>
      <c r="L14" s="98"/>
      <c r="M14" s="98"/>
      <c r="N14" s="74"/>
    </row>
    <row r="15" spans="1:16" ht="15.75" x14ac:dyDescent="0.25">
      <c r="A15" s="133" t="s">
        <v>57</v>
      </c>
      <c r="B15" s="133"/>
      <c r="C15" s="133"/>
      <c r="D15" s="133"/>
      <c r="E15" s="133"/>
      <c r="F15" s="133"/>
      <c r="G15" s="133"/>
      <c r="H15" s="117"/>
      <c r="I15" s="117"/>
      <c r="J15" s="117"/>
      <c r="K15" s="117"/>
      <c r="L15" s="117"/>
      <c r="M15" s="117"/>
      <c r="N15" s="73"/>
    </row>
    <row r="16" spans="1:16" ht="15.75" x14ac:dyDescent="0.25">
      <c r="A16" s="124" t="s">
        <v>26</v>
      </c>
      <c r="B16" s="124"/>
      <c r="C16" s="124"/>
      <c r="D16" s="124"/>
      <c r="E16" s="124"/>
      <c r="F16" s="124"/>
      <c r="G16" s="124"/>
      <c r="H16" s="73"/>
      <c r="I16" s="73"/>
      <c r="J16" s="73"/>
      <c r="K16" s="73"/>
      <c r="L16" s="73"/>
      <c r="M16" s="73"/>
      <c r="N16" s="73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1" priority="1" stopIfTrue="1" operator="equal">
      <formula>0</formula>
    </cfRule>
  </conditionalFormatting>
  <conditionalFormatting sqref="B10:N10">
    <cfRule type="cellIs" dxfId="1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B5" sqref="B5"/>
    </sheetView>
  </sheetViews>
  <sheetFormatPr defaultRowHeight="12.75" x14ac:dyDescent="0.2"/>
  <cols>
    <col min="1" max="1" width="17" customWidth="1"/>
    <col min="2" max="2" width="5.7109375" customWidth="1"/>
    <col min="3" max="3" width="6.42578125" customWidth="1"/>
    <col min="4" max="5" width="5.5703125" customWidth="1"/>
    <col min="6" max="6" width="6.7109375" customWidth="1"/>
    <col min="7" max="8" width="6.28515625" customWidth="1"/>
    <col min="9" max="9" width="5.28515625" customWidth="1"/>
    <col min="10" max="10" width="6.7109375" customWidth="1"/>
    <col min="11" max="11" width="5.5703125" customWidth="1"/>
    <col min="12" max="12" width="4.28515625" customWidth="1"/>
    <col min="13" max="13" width="5.28515625" customWidth="1"/>
    <col min="14" max="14" width="4.7109375" hidden="1" customWidth="1"/>
  </cols>
  <sheetData>
    <row r="1" spans="1:16" ht="13.5" customHeight="1" thickBot="1" x14ac:dyDescent="0.3">
      <c r="A1" s="76" t="s">
        <v>149</v>
      </c>
      <c r="B1" s="138" t="s">
        <v>55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48" customHeight="1" thickBot="1" x14ac:dyDescent="0.3">
      <c r="A2" s="12" t="s">
        <v>13</v>
      </c>
      <c r="B2" s="13" t="s">
        <v>50</v>
      </c>
      <c r="C2" s="13" t="s">
        <v>21</v>
      </c>
      <c r="D2" s="13" t="s">
        <v>43</v>
      </c>
      <c r="E2" s="13" t="s">
        <v>15</v>
      </c>
      <c r="F2" s="13" t="s">
        <v>49</v>
      </c>
      <c r="G2" s="13" t="s">
        <v>150</v>
      </c>
      <c r="H2" s="13" t="s">
        <v>17</v>
      </c>
      <c r="I2" s="13" t="s">
        <v>45</v>
      </c>
      <c r="J2" s="13"/>
      <c r="K2" s="13"/>
      <c r="L2" s="13"/>
      <c r="M2" s="13"/>
      <c r="N2" s="13"/>
      <c r="O2" s="79"/>
      <c r="P2" s="79"/>
    </row>
    <row r="3" spans="1:16" ht="16.5" customHeight="1" x14ac:dyDescent="0.25">
      <c r="A3" s="80" t="s">
        <v>81</v>
      </c>
      <c r="B3" s="49">
        <v>10</v>
      </c>
      <c r="C3" s="49">
        <v>12</v>
      </c>
      <c r="D3" s="49"/>
      <c r="E3" s="49"/>
      <c r="F3" s="49"/>
      <c r="G3" s="49">
        <v>3</v>
      </c>
      <c r="H3" s="49"/>
      <c r="I3" s="49"/>
      <c r="J3" s="49"/>
      <c r="K3" s="49"/>
      <c r="L3" s="49"/>
      <c r="M3" s="49"/>
      <c r="N3" s="50"/>
      <c r="O3" s="77"/>
      <c r="P3" s="77"/>
    </row>
    <row r="4" spans="1:16" ht="13.5" customHeight="1" x14ac:dyDescent="0.25">
      <c r="A4" s="51" t="s">
        <v>104</v>
      </c>
      <c r="B4" s="52"/>
      <c r="C4" s="52"/>
      <c r="D4" s="52">
        <v>2</v>
      </c>
      <c r="E4" s="52">
        <v>5</v>
      </c>
      <c r="F4" s="52"/>
      <c r="G4" s="52"/>
      <c r="H4" s="52"/>
      <c r="I4" s="52"/>
      <c r="J4" s="52"/>
      <c r="K4" s="52"/>
      <c r="L4" s="52"/>
      <c r="M4" s="52"/>
      <c r="N4" s="53"/>
      <c r="O4" s="77"/>
      <c r="P4" s="77"/>
    </row>
    <row r="5" spans="1:16" ht="12.75" customHeight="1" x14ac:dyDescent="0.2">
      <c r="A5" s="51" t="s">
        <v>40</v>
      </c>
      <c r="B5" s="52"/>
      <c r="C5" s="52"/>
      <c r="D5" s="52"/>
      <c r="E5" s="52"/>
      <c r="F5" s="52"/>
      <c r="G5" s="52"/>
      <c r="H5" s="52"/>
      <c r="I5" s="52">
        <v>3</v>
      </c>
      <c r="J5" s="52"/>
      <c r="K5" s="52"/>
      <c r="L5" s="52"/>
      <c r="M5" s="52"/>
      <c r="N5" s="53"/>
    </row>
    <row r="6" spans="1:16" ht="13.5" customHeight="1" x14ac:dyDescent="0.2">
      <c r="A6" s="51" t="s">
        <v>18</v>
      </c>
      <c r="B6" s="52"/>
      <c r="C6" s="52"/>
      <c r="D6" s="52"/>
      <c r="E6" s="52"/>
      <c r="F6" s="52"/>
      <c r="G6" s="52"/>
      <c r="H6" s="52">
        <v>20</v>
      </c>
      <c r="I6" s="52"/>
      <c r="J6" s="52"/>
      <c r="K6" s="52"/>
      <c r="L6" s="52"/>
      <c r="M6" s="52"/>
      <c r="N6" s="53"/>
    </row>
    <row r="7" spans="1:16" x14ac:dyDescent="0.2">
      <c r="A7" s="51" t="s">
        <v>49</v>
      </c>
      <c r="B7" s="52"/>
      <c r="C7" s="52"/>
      <c r="D7" s="52"/>
      <c r="E7" s="52"/>
      <c r="F7" s="52">
        <v>30</v>
      </c>
      <c r="G7" s="52"/>
      <c r="H7" s="52"/>
      <c r="I7" s="52"/>
      <c r="J7" s="52"/>
      <c r="K7" s="52"/>
      <c r="L7" s="52"/>
      <c r="M7" s="52"/>
      <c r="N7" s="53"/>
    </row>
    <row r="8" spans="1:16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6" ht="13.5" thickBo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6" ht="25.5" customHeight="1" x14ac:dyDescent="0.2">
      <c r="A10" s="57" t="s">
        <v>0</v>
      </c>
      <c r="B10" s="58" t="e">
        <f>B11/$C$32*1000</f>
        <v>#DIV/0!</v>
      </c>
      <c r="C10" s="58" t="e">
        <f t="shared" ref="C10:N10" si="0">C11/$C$32*1000</f>
        <v>#DIV/0!</v>
      </c>
      <c r="D10" s="58">
        <v>12.1</v>
      </c>
      <c r="E10" s="58">
        <v>21.1</v>
      </c>
      <c r="F10" s="58" t="e">
        <f t="shared" si="0"/>
        <v>#DIV/0!</v>
      </c>
      <c r="G10" s="58" t="e">
        <f t="shared" si="0"/>
        <v>#DIV/0!</v>
      </c>
      <c r="H10" s="58" t="e">
        <f t="shared" si="0"/>
        <v>#DIV/0!</v>
      </c>
      <c r="I10" s="58" t="e">
        <f t="shared" si="0"/>
        <v>#DIV/0!</v>
      </c>
      <c r="J10" s="58" t="e">
        <f t="shared" si="0"/>
        <v>#DIV/0!</v>
      </c>
      <c r="K10" s="58" t="e">
        <f t="shared" si="0"/>
        <v>#DIV/0!</v>
      </c>
      <c r="L10" s="58" t="e">
        <f t="shared" si="0"/>
        <v>#DIV/0!</v>
      </c>
      <c r="M10" s="58" t="e">
        <f t="shared" si="0"/>
        <v>#DIV/0!</v>
      </c>
      <c r="N10" s="58" t="e">
        <f t="shared" si="0"/>
        <v>#DIV/0!</v>
      </c>
    </row>
    <row r="11" spans="1:16" ht="32.25" customHeight="1" x14ac:dyDescent="0.2">
      <c r="A11" s="59" t="s">
        <v>1</v>
      </c>
      <c r="B11" s="60">
        <v>10</v>
      </c>
      <c r="C11" s="60">
        <v>12</v>
      </c>
      <c r="D11" s="60">
        <v>2</v>
      </c>
      <c r="E11" s="60">
        <v>5</v>
      </c>
      <c r="F11" s="60">
        <v>30</v>
      </c>
      <c r="G11" s="60">
        <v>3</v>
      </c>
      <c r="H11" s="60">
        <v>20</v>
      </c>
      <c r="I11" s="60">
        <f t="shared" ref="I11:N11" si="1">SUM(I3:I9)</f>
        <v>3</v>
      </c>
      <c r="J11" s="60"/>
      <c r="K11" s="60"/>
      <c r="L11" s="60">
        <f t="shared" si="1"/>
        <v>0</v>
      </c>
      <c r="M11" s="60"/>
      <c r="N11" s="60">
        <f t="shared" si="1"/>
        <v>0</v>
      </c>
    </row>
    <row r="12" spans="1:16" ht="15.75" x14ac:dyDescent="0.2">
      <c r="A12" s="59" t="s">
        <v>2</v>
      </c>
      <c r="B12" s="61">
        <v>65</v>
      </c>
      <c r="C12" s="61">
        <v>110</v>
      </c>
      <c r="D12" s="61">
        <v>450</v>
      </c>
      <c r="E12" s="61">
        <v>80</v>
      </c>
      <c r="F12" s="61">
        <v>90</v>
      </c>
      <c r="G12" s="61">
        <v>820</v>
      </c>
      <c r="H12" s="61">
        <v>30</v>
      </c>
      <c r="I12" s="61">
        <v>650</v>
      </c>
      <c r="J12" s="61"/>
      <c r="K12" s="61"/>
      <c r="L12" s="61"/>
      <c r="M12" s="61"/>
      <c r="N12" s="61"/>
    </row>
    <row r="13" spans="1:16" ht="15.75" x14ac:dyDescent="0.2">
      <c r="A13" s="59" t="s">
        <v>3</v>
      </c>
      <c r="B13" s="60">
        <f t="shared" ref="B13:N13" si="2">B11*B12</f>
        <v>650</v>
      </c>
      <c r="C13" s="60">
        <v>1320</v>
      </c>
      <c r="D13" s="60">
        <v>900</v>
      </c>
      <c r="E13" s="60">
        <v>400</v>
      </c>
      <c r="F13" s="60">
        <v>2700</v>
      </c>
      <c r="G13" s="60">
        <v>2460</v>
      </c>
      <c r="H13" s="60">
        <v>600</v>
      </c>
      <c r="I13" s="60">
        <f t="shared" si="2"/>
        <v>1950</v>
      </c>
      <c r="J13" s="60"/>
      <c r="K13" s="60"/>
      <c r="L13" s="60">
        <f t="shared" si="2"/>
        <v>0</v>
      </c>
      <c r="M13" s="60"/>
      <c r="N13" s="60">
        <f t="shared" si="2"/>
        <v>0</v>
      </c>
    </row>
    <row r="14" spans="1:16" ht="15.75" x14ac:dyDescent="0.25">
      <c r="A14" s="129" t="s">
        <v>14</v>
      </c>
      <c r="B14" s="129"/>
      <c r="C14" s="25">
        <v>127</v>
      </c>
      <c r="D14" s="129" t="s">
        <v>153</v>
      </c>
      <c r="E14" s="129"/>
      <c r="F14" s="129"/>
      <c r="G14" s="129"/>
      <c r="H14" s="78"/>
      <c r="I14" s="78"/>
      <c r="J14" s="78"/>
      <c r="K14" s="78"/>
      <c r="L14" s="78"/>
      <c r="M14" s="78"/>
      <c r="N14" s="78"/>
    </row>
    <row r="15" spans="1:16" ht="15.75" x14ac:dyDescent="0.25">
      <c r="A15" s="124" t="s">
        <v>57</v>
      </c>
      <c r="B15" s="124"/>
      <c r="C15" s="124"/>
      <c r="D15" s="124"/>
      <c r="E15" s="124"/>
      <c r="F15" s="124"/>
      <c r="G15" s="124"/>
      <c r="H15" s="77"/>
      <c r="I15" s="77"/>
      <c r="J15" s="77"/>
      <c r="K15" s="77"/>
      <c r="L15" s="77"/>
      <c r="M15" s="77"/>
      <c r="N15" s="77"/>
    </row>
    <row r="16" spans="1:16" ht="15.75" x14ac:dyDescent="0.25">
      <c r="A16" s="124" t="s">
        <v>26</v>
      </c>
      <c r="B16" s="124"/>
      <c r="C16" s="124"/>
      <c r="D16" s="124"/>
      <c r="E16" s="124"/>
      <c r="F16" s="124"/>
      <c r="G16" s="124"/>
      <c r="H16" s="77"/>
      <c r="I16" s="77"/>
      <c r="J16" s="77"/>
      <c r="K16" s="77"/>
      <c r="L16" s="77"/>
      <c r="M16" s="77"/>
      <c r="N16" s="77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9" priority="1" stopIfTrue="1" operator="equal">
      <formula>0</formula>
    </cfRule>
  </conditionalFormatting>
  <conditionalFormatting sqref="B10:N10">
    <cfRule type="cellIs" dxfId="8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RowHeight="12.75" x14ac:dyDescent="0.2"/>
  <cols>
    <col min="1" max="1" width="18.7109375" customWidth="1"/>
    <col min="2" max="2" width="5.42578125" customWidth="1"/>
    <col min="3" max="3" width="6.28515625" customWidth="1"/>
    <col min="4" max="4" width="7" customWidth="1"/>
    <col min="5" max="5" width="4.28515625" customWidth="1"/>
    <col min="6" max="6" width="6.42578125" customWidth="1"/>
    <col min="7" max="8" width="5.42578125" customWidth="1"/>
    <col min="9" max="9" width="5.5703125" customWidth="1"/>
    <col min="10" max="10" width="5.85546875" customWidth="1"/>
    <col min="11" max="11" width="4.140625" customWidth="1"/>
    <col min="12" max="12" width="5.5703125" customWidth="1"/>
    <col min="13" max="13" width="3.28515625" customWidth="1"/>
    <col min="14" max="14" width="4.5703125" customWidth="1"/>
    <col min="15" max="15" width="0.28515625" hidden="1" customWidth="1"/>
  </cols>
  <sheetData>
    <row r="1" spans="1:16" ht="18" customHeight="1" thickBot="1" x14ac:dyDescent="0.3">
      <c r="A1" s="76" t="s">
        <v>162</v>
      </c>
      <c r="B1" s="138" t="s">
        <v>55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41.25" customHeight="1" thickBot="1" x14ac:dyDescent="0.3">
      <c r="A2" s="12" t="s">
        <v>13</v>
      </c>
      <c r="B2" s="13" t="s">
        <v>154</v>
      </c>
      <c r="C2" s="13" t="s">
        <v>27</v>
      </c>
      <c r="D2" s="13" t="s">
        <v>141</v>
      </c>
      <c r="E2" s="13" t="s">
        <v>17</v>
      </c>
      <c r="F2" s="13" t="s">
        <v>156</v>
      </c>
      <c r="G2" s="13" t="s">
        <v>100</v>
      </c>
      <c r="H2" s="13" t="s">
        <v>64</v>
      </c>
      <c r="I2" s="13" t="s">
        <v>157</v>
      </c>
      <c r="J2" s="13" t="s">
        <v>31</v>
      </c>
      <c r="K2" s="13" t="s">
        <v>30</v>
      </c>
      <c r="L2" s="13"/>
      <c r="M2" s="13"/>
      <c r="N2" s="13"/>
      <c r="O2" s="83"/>
      <c r="P2" s="83"/>
    </row>
    <row r="3" spans="1:16" ht="16.5" customHeight="1" x14ac:dyDescent="0.25">
      <c r="A3" s="80" t="s">
        <v>160</v>
      </c>
      <c r="B3" s="49">
        <v>10</v>
      </c>
      <c r="C3" s="49">
        <v>16</v>
      </c>
      <c r="D3" s="49">
        <v>2</v>
      </c>
      <c r="E3" s="49"/>
      <c r="F3" s="49"/>
      <c r="G3" s="49"/>
      <c r="H3" s="49"/>
      <c r="I3" s="49"/>
      <c r="J3" s="49"/>
      <c r="K3" s="49">
        <v>4</v>
      </c>
      <c r="L3" s="49"/>
      <c r="M3" s="49"/>
      <c r="N3" s="50"/>
      <c r="O3" s="81"/>
      <c r="P3" s="81"/>
    </row>
    <row r="4" spans="1:16" ht="13.5" customHeight="1" x14ac:dyDescent="0.25">
      <c r="A4" s="51" t="s">
        <v>155</v>
      </c>
      <c r="B4" s="52"/>
      <c r="C4" s="52"/>
      <c r="D4" s="52"/>
      <c r="E4" s="52"/>
      <c r="F4" s="52">
        <v>12</v>
      </c>
      <c r="G4" s="52"/>
      <c r="H4" s="52"/>
      <c r="I4" s="52"/>
      <c r="J4" s="52"/>
      <c r="K4" s="52"/>
      <c r="L4" s="52"/>
      <c r="M4" s="52"/>
      <c r="N4" s="53"/>
      <c r="O4" s="81"/>
      <c r="P4" s="81"/>
    </row>
    <row r="5" spans="1:16" ht="15.75" customHeight="1" x14ac:dyDescent="0.2">
      <c r="A5" s="51" t="s">
        <v>158</v>
      </c>
      <c r="B5" s="52"/>
      <c r="C5" s="52"/>
      <c r="D5" s="52"/>
      <c r="E5" s="52"/>
      <c r="F5" s="52"/>
      <c r="G5" s="52">
        <v>16</v>
      </c>
      <c r="H5" s="52">
        <v>10</v>
      </c>
      <c r="I5" s="52">
        <v>4</v>
      </c>
      <c r="J5" s="52">
        <v>4</v>
      </c>
      <c r="K5" s="52"/>
      <c r="L5" s="52"/>
      <c r="M5" s="52"/>
      <c r="N5" s="53"/>
    </row>
    <row r="6" spans="1:16" ht="13.5" customHeight="1" x14ac:dyDescent="0.2">
      <c r="A6" s="51" t="s">
        <v>161</v>
      </c>
      <c r="B6" s="52"/>
      <c r="C6" s="52">
        <v>16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6" x14ac:dyDescent="0.2">
      <c r="A7" s="51" t="s">
        <v>17</v>
      </c>
      <c r="B7" s="52"/>
      <c r="C7" s="52"/>
      <c r="D7" s="52"/>
      <c r="E7" s="52">
        <v>15</v>
      </c>
      <c r="F7" s="52"/>
      <c r="G7" s="52"/>
      <c r="H7" s="52"/>
      <c r="I7" s="52"/>
      <c r="J7" s="52"/>
      <c r="K7" s="52"/>
      <c r="L7" s="52"/>
      <c r="M7" s="52"/>
      <c r="N7" s="53"/>
    </row>
    <row r="8" spans="1:16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6" ht="13.5" thickBo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6" ht="17.25" customHeight="1" x14ac:dyDescent="0.2">
      <c r="A10" s="57" t="s">
        <v>0</v>
      </c>
      <c r="B10" s="58" t="e">
        <f>B11/$C$32*1000</f>
        <v>#DIV/0!</v>
      </c>
      <c r="C10" s="58" t="e">
        <f t="shared" ref="C10:N10" si="0">C11/$C$32*1000</f>
        <v>#DIV/0!</v>
      </c>
      <c r="D10" s="58">
        <v>12.1</v>
      </c>
      <c r="E10" s="58">
        <v>21.1</v>
      </c>
      <c r="F10" s="58" t="e">
        <f t="shared" si="0"/>
        <v>#DIV/0!</v>
      </c>
      <c r="G10" s="58" t="e">
        <f t="shared" si="0"/>
        <v>#DIV/0!</v>
      </c>
      <c r="H10" s="58" t="e">
        <f t="shared" si="0"/>
        <v>#DIV/0!</v>
      </c>
      <c r="I10" s="58" t="e">
        <f t="shared" si="0"/>
        <v>#DIV/0!</v>
      </c>
      <c r="J10" s="58" t="e">
        <f t="shared" si="0"/>
        <v>#DIV/0!</v>
      </c>
      <c r="K10" s="58" t="e">
        <f t="shared" si="0"/>
        <v>#DIV/0!</v>
      </c>
      <c r="L10" s="58" t="e">
        <f t="shared" si="0"/>
        <v>#DIV/0!</v>
      </c>
      <c r="M10" s="58" t="e">
        <f t="shared" si="0"/>
        <v>#DIV/0!</v>
      </c>
      <c r="N10" s="58" t="e">
        <f t="shared" si="0"/>
        <v>#DIV/0!</v>
      </c>
    </row>
    <row r="11" spans="1:16" ht="22.5" customHeight="1" x14ac:dyDescent="0.2">
      <c r="A11" s="59" t="s">
        <v>1</v>
      </c>
      <c r="B11" s="60">
        <v>10</v>
      </c>
      <c r="C11" s="60">
        <v>10</v>
      </c>
      <c r="D11" s="60">
        <v>2</v>
      </c>
      <c r="E11" s="60">
        <v>15</v>
      </c>
      <c r="F11" s="60">
        <v>12</v>
      </c>
      <c r="G11" s="60">
        <v>16</v>
      </c>
      <c r="H11" s="60">
        <v>10</v>
      </c>
      <c r="I11" s="60">
        <v>4</v>
      </c>
      <c r="J11" s="60">
        <v>4</v>
      </c>
      <c r="K11" s="60">
        <v>4</v>
      </c>
      <c r="L11" s="60">
        <f t="shared" ref="L11" si="1">SUM(L3:L9)</f>
        <v>0</v>
      </c>
      <c r="M11" s="60"/>
      <c r="N11" s="60"/>
    </row>
    <row r="12" spans="1:16" ht="15.75" x14ac:dyDescent="0.2">
      <c r="A12" s="59" t="s">
        <v>2</v>
      </c>
      <c r="B12" s="61">
        <v>65</v>
      </c>
      <c r="C12" s="61">
        <v>270</v>
      </c>
      <c r="D12" s="61">
        <v>140</v>
      </c>
      <c r="E12" s="61">
        <v>30</v>
      </c>
      <c r="F12" s="61">
        <v>280</v>
      </c>
      <c r="G12" s="61">
        <v>85</v>
      </c>
      <c r="H12" s="61">
        <v>75</v>
      </c>
      <c r="I12" s="61">
        <v>100</v>
      </c>
      <c r="J12" s="61">
        <v>40</v>
      </c>
      <c r="K12" s="61">
        <v>35</v>
      </c>
      <c r="L12" s="61"/>
      <c r="M12" s="61"/>
      <c r="N12" s="61"/>
    </row>
    <row r="13" spans="1:16" ht="15.75" x14ac:dyDescent="0.2">
      <c r="A13" s="59" t="s">
        <v>3</v>
      </c>
      <c r="B13" s="60">
        <v>650</v>
      </c>
      <c r="C13" s="60">
        <v>4320</v>
      </c>
      <c r="D13" s="60">
        <v>240</v>
      </c>
      <c r="E13" s="60">
        <v>450</v>
      </c>
      <c r="F13" s="60">
        <f t="shared" ref="F13:L13" si="2">F11*F12</f>
        <v>3360</v>
      </c>
      <c r="G13" s="60">
        <f t="shared" si="2"/>
        <v>1360</v>
      </c>
      <c r="H13" s="60">
        <f t="shared" si="2"/>
        <v>750</v>
      </c>
      <c r="I13" s="60">
        <v>400</v>
      </c>
      <c r="J13" s="60">
        <v>160</v>
      </c>
      <c r="K13" s="60">
        <v>140</v>
      </c>
      <c r="L13" s="60">
        <f t="shared" si="2"/>
        <v>0</v>
      </c>
      <c r="M13" s="60"/>
      <c r="N13" s="60"/>
    </row>
    <row r="14" spans="1:16" ht="15.75" x14ac:dyDescent="0.25">
      <c r="A14" s="129" t="s">
        <v>14</v>
      </c>
      <c r="B14" s="129"/>
      <c r="C14" s="25">
        <v>130</v>
      </c>
      <c r="D14" s="129" t="s">
        <v>159</v>
      </c>
      <c r="E14" s="129"/>
      <c r="F14" s="129"/>
      <c r="G14" s="129"/>
      <c r="H14" s="82"/>
      <c r="I14" s="82"/>
      <c r="J14" s="82"/>
      <c r="K14" s="82"/>
      <c r="L14" s="82"/>
      <c r="M14" s="82"/>
      <c r="N14" s="82"/>
    </row>
    <row r="15" spans="1:16" ht="15.75" x14ac:dyDescent="0.25">
      <c r="A15" s="124" t="s">
        <v>57</v>
      </c>
      <c r="B15" s="124"/>
      <c r="C15" s="124"/>
      <c r="D15" s="124"/>
      <c r="E15" s="124"/>
      <c r="F15" s="124"/>
      <c r="G15" s="124"/>
      <c r="H15" s="81"/>
      <c r="I15" s="81"/>
      <c r="J15" s="81"/>
      <c r="K15" s="81"/>
      <c r="L15" s="81"/>
      <c r="M15" s="81"/>
      <c r="N15" s="81"/>
    </row>
    <row r="16" spans="1:16" ht="15.75" x14ac:dyDescent="0.25">
      <c r="A16" s="124" t="s">
        <v>26</v>
      </c>
      <c r="B16" s="124"/>
      <c r="C16" s="124"/>
      <c r="D16" s="124"/>
      <c r="E16" s="124"/>
      <c r="F16" s="124"/>
      <c r="G16" s="124"/>
      <c r="H16" s="81"/>
      <c r="I16" s="81"/>
      <c r="J16" s="81"/>
      <c r="K16" s="81"/>
      <c r="L16" s="81"/>
      <c r="M16" s="81"/>
      <c r="N16" s="81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7" priority="1" stopIfTrue="1" operator="equal">
      <formula>0</formula>
    </cfRule>
  </conditionalFormatting>
  <conditionalFormatting sqref="B10:N10">
    <cfRule type="cellIs" dxfId="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19.5703125" customWidth="1"/>
    <col min="2" max="2" width="5.5703125" customWidth="1"/>
    <col min="3" max="3" width="5.42578125" customWidth="1"/>
    <col min="4" max="4" width="5" customWidth="1"/>
    <col min="5" max="5" width="5.5703125" customWidth="1"/>
    <col min="6" max="6" width="5.42578125" customWidth="1"/>
    <col min="7" max="8" width="6" customWidth="1"/>
    <col min="9" max="9" width="5.85546875" customWidth="1"/>
    <col min="10" max="10" width="4.140625" customWidth="1"/>
    <col min="11" max="11" width="6" customWidth="1"/>
    <col min="12" max="12" width="4.5703125" customWidth="1"/>
    <col min="13" max="13" width="4.85546875" customWidth="1"/>
    <col min="14" max="14" width="0.42578125" customWidth="1"/>
  </cols>
  <sheetData>
    <row r="1" spans="1:16" ht="18" customHeight="1" thickBot="1" x14ac:dyDescent="0.3">
      <c r="A1" s="76" t="s">
        <v>105</v>
      </c>
      <c r="B1" s="138" t="s">
        <v>55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40.5" customHeight="1" thickBot="1" x14ac:dyDescent="0.3">
      <c r="A2" s="12" t="s">
        <v>13</v>
      </c>
      <c r="B2" s="13" t="s">
        <v>74</v>
      </c>
      <c r="C2" s="13" t="s">
        <v>28</v>
      </c>
      <c r="D2" s="13" t="s">
        <v>107</v>
      </c>
      <c r="E2" s="13" t="s">
        <v>32</v>
      </c>
      <c r="F2" s="13" t="s">
        <v>75</v>
      </c>
      <c r="G2" s="13" t="s">
        <v>45</v>
      </c>
      <c r="H2" s="13" t="s">
        <v>15</v>
      </c>
      <c r="I2" s="13" t="s">
        <v>56</v>
      </c>
      <c r="J2" s="13" t="s">
        <v>76</v>
      </c>
      <c r="K2" s="13" t="s">
        <v>22</v>
      </c>
      <c r="L2" s="13" t="s">
        <v>20</v>
      </c>
      <c r="M2" s="13"/>
      <c r="N2" s="13"/>
      <c r="O2" s="86"/>
      <c r="P2" s="86"/>
    </row>
    <row r="3" spans="1:16" ht="26.25" customHeight="1" x14ac:dyDescent="0.25">
      <c r="A3" s="80" t="s">
        <v>73</v>
      </c>
      <c r="B3" s="49">
        <v>35</v>
      </c>
      <c r="C3" s="49">
        <v>1</v>
      </c>
      <c r="D3" s="49">
        <v>4</v>
      </c>
      <c r="E3" s="49">
        <v>3</v>
      </c>
      <c r="F3" s="49">
        <v>3</v>
      </c>
      <c r="G3" s="49"/>
      <c r="H3" s="49"/>
      <c r="I3" s="49">
        <v>8</v>
      </c>
      <c r="J3" s="49">
        <v>1</v>
      </c>
      <c r="K3" s="49"/>
      <c r="L3" s="49"/>
      <c r="M3" s="49"/>
      <c r="N3" s="50"/>
      <c r="O3" s="84"/>
      <c r="P3" s="84"/>
    </row>
    <row r="4" spans="1:16" ht="14.25" customHeight="1" x14ac:dyDescent="0.25">
      <c r="A4" s="51" t="s">
        <v>19</v>
      </c>
      <c r="B4" s="52"/>
      <c r="C4" s="52"/>
      <c r="D4" s="52"/>
      <c r="E4" s="52"/>
      <c r="F4" s="52"/>
      <c r="G4" s="52"/>
      <c r="H4" s="52">
        <v>5</v>
      </c>
      <c r="I4" s="52"/>
      <c r="J4" s="52"/>
      <c r="K4" s="52"/>
      <c r="L4" s="52">
        <v>2</v>
      </c>
      <c r="M4" s="52"/>
      <c r="N4" s="53"/>
      <c r="O4" s="84"/>
      <c r="P4" s="84"/>
    </row>
    <row r="5" spans="1:16" x14ac:dyDescent="0.2">
      <c r="A5" s="51" t="s">
        <v>69</v>
      </c>
      <c r="B5" s="52"/>
      <c r="C5" s="52"/>
      <c r="D5" s="52"/>
      <c r="E5" s="52"/>
      <c r="F5" s="52"/>
      <c r="G5" s="52">
        <v>2</v>
      </c>
      <c r="H5" s="52"/>
      <c r="I5" s="52"/>
      <c r="J5" s="52"/>
      <c r="K5" s="52"/>
      <c r="L5" s="52"/>
      <c r="M5" s="52"/>
      <c r="N5" s="53"/>
    </row>
    <row r="6" spans="1:16" ht="14.25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>
        <v>2</v>
      </c>
      <c r="L6" s="52"/>
      <c r="M6" s="52"/>
      <c r="N6" s="53"/>
    </row>
    <row r="7" spans="1:16" x14ac:dyDescent="0.2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6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6" ht="13.5" thickBo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6" ht="15" customHeight="1" x14ac:dyDescent="0.2">
      <c r="A10" s="57" t="s">
        <v>0</v>
      </c>
      <c r="B10" s="58" t="e">
        <f>B11/$C$32*1000</f>
        <v>#DIV/0!</v>
      </c>
      <c r="C10" s="58" t="e">
        <f t="shared" ref="C10:N10" si="0">C11/$C$32*1000</f>
        <v>#DIV/0!</v>
      </c>
      <c r="D10" s="58">
        <v>12.1</v>
      </c>
      <c r="E10" s="58">
        <v>21.1</v>
      </c>
      <c r="F10" s="58" t="e">
        <f t="shared" si="0"/>
        <v>#DIV/0!</v>
      </c>
      <c r="G10" s="58" t="e">
        <f t="shared" si="0"/>
        <v>#DIV/0!</v>
      </c>
      <c r="H10" s="58" t="e">
        <f t="shared" si="0"/>
        <v>#DIV/0!</v>
      </c>
      <c r="I10" s="58" t="e">
        <f t="shared" si="0"/>
        <v>#DIV/0!</v>
      </c>
      <c r="J10" s="58" t="e">
        <f t="shared" si="0"/>
        <v>#DIV/0!</v>
      </c>
      <c r="K10" s="58" t="e">
        <f t="shared" si="0"/>
        <v>#DIV/0!</v>
      </c>
      <c r="L10" s="58" t="e">
        <f t="shared" si="0"/>
        <v>#DIV/0!</v>
      </c>
      <c r="M10" s="58" t="e">
        <f t="shared" si="0"/>
        <v>#DIV/0!</v>
      </c>
      <c r="N10" s="58" t="e">
        <f t="shared" si="0"/>
        <v>#DIV/0!</v>
      </c>
    </row>
    <row r="11" spans="1:16" ht="30.75" customHeight="1" x14ac:dyDescent="0.2">
      <c r="A11" s="59" t="s">
        <v>1</v>
      </c>
      <c r="B11" s="60">
        <f>SUM(B3:B9)</f>
        <v>35</v>
      </c>
      <c r="C11" s="60">
        <v>1</v>
      </c>
      <c r="D11" s="60">
        <v>4</v>
      </c>
      <c r="E11" s="60">
        <v>3</v>
      </c>
      <c r="F11" s="60">
        <f t="shared" ref="F11:N11" si="1">SUM(F3:F9)</f>
        <v>3</v>
      </c>
      <c r="G11" s="60">
        <v>2</v>
      </c>
      <c r="H11" s="60">
        <f t="shared" si="1"/>
        <v>5</v>
      </c>
      <c r="I11" s="60">
        <v>8</v>
      </c>
      <c r="J11" s="60">
        <v>1</v>
      </c>
      <c r="K11" s="60">
        <v>2</v>
      </c>
      <c r="L11" s="60">
        <f t="shared" si="1"/>
        <v>2</v>
      </c>
      <c r="M11" s="60"/>
      <c r="N11" s="60">
        <f t="shared" si="1"/>
        <v>0</v>
      </c>
    </row>
    <row r="12" spans="1:16" ht="15.75" x14ac:dyDescent="0.2">
      <c r="A12" s="59" t="s">
        <v>2</v>
      </c>
      <c r="B12" s="61">
        <v>45</v>
      </c>
      <c r="C12" s="61">
        <v>140</v>
      </c>
      <c r="D12" s="61">
        <v>120</v>
      </c>
      <c r="E12" s="61">
        <v>150</v>
      </c>
      <c r="F12" s="61">
        <v>250</v>
      </c>
      <c r="G12" s="61">
        <v>550</v>
      </c>
      <c r="H12" s="61">
        <v>300</v>
      </c>
      <c r="I12" s="61">
        <v>100</v>
      </c>
      <c r="J12" s="61">
        <v>75</v>
      </c>
      <c r="K12" s="61">
        <v>820</v>
      </c>
      <c r="L12" s="61">
        <v>140</v>
      </c>
      <c r="M12" s="61"/>
      <c r="N12" s="61"/>
    </row>
    <row r="13" spans="1:16" ht="15.75" x14ac:dyDescent="0.2">
      <c r="A13" s="59"/>
      <c r="B13" s="60">
        <v>1575</v>
      </c>
      <c r="C13" s="60">
        <v>140</v>
      </c>
      <c r="D13" s="60">
        <v>480</v>
      </c>
      <c r="E13" s="60">
        <v>450</v>
      </c>
      <c r="F13" s="60">
        <v>750</v>
      </c>
      <c r="G13" s="60">
        <v>1100</v>
      </c>
      <c r="H13" s="60">
        <v>2400</v>
      </c>
      <c r="I13" s="60">
        <v>800</v>
      </c>
      <c r="J13" s="60">
        <v>75</v>
      </c>
      <c r="K13" s="60">
        <v>820</v>
      </c>
      <c r="L13" s="60">
        <v>280</v>
      </c>
      <c r="M13" s="60"/>
      <c r="N13" s="60">
        <f t="shared" ref="N13" si="2">N11*N12</f>
        <v>0</v>
      </c>
    </row>
    <row r="14" spans="1:16" ht="15.75" x14ac:dyDescent="0.25">
      <c r="A14" s="129" t="s">
        <v>14</v>
      </c>
      <c r="B14" s="129"/>
      <c r="C14" s="25">
        <v>120</v>
      </c>
      <c r="D14" s="129" t="s">
        <v>108</v>
      </c>
      <c r="E14" s="129"/>
      <c r="F14" s="129"/>
      <c r="G14" s="129"/>
      <c r="H14" s="85"/>
      <c r="I14" s="85"/>
      <c r="J14" s="85"/>
      <c r="K14" s="85"/>
      <c r="L14" s="85"/>
      <c r="M14" s="85"/>
      <c r="N14" s="85"/>
    </row>
    <row r="15" spans="1:16" ht="15.75" x14ac:dyDescent="0.25">
      <c r="A15" s="124" t="s">
        <v>57</v>
      </c>
      <c r="B15" s="124"/>
      <c r="C15" s="124"/>
      <c r="D15" s="124"/>
      <c r="E15" s="124"/>
      <c r="F15" s="124"/>
      <c r="G15" s="124"/>
      <c r="H15" s="84"/>
      <c r="I15" s="84"/>
      <c r="J15" s="84"/>
      <c r="K15" s="84"/>
      <c r="L15" s="84"/>
      <c r="M15" s="84"/>
      <c r="N15" s="84"/>
    </row>
    <row r="16" spans="1:16" ht="15.75" x14ac:dyDescent="0.25">
      <c r="A16" s="124" t="s">
        <v>26</v>
      </c>
      <c r="B16" s="124"/>
      <c r="C16" s="124"/>
      <c r="D16" s="124"/>
      <c r="E16" s="124"/>
      <c r="F16" s="124"/>
      <c r="G16" s="124"/>
      <c r="H16" s="84"/>
      <c r="I16" s="84"/>
      <c r="J16" s="84"/>
      <c r="K16" s="84"/>
      <c r="L16" s="84"/>
      <c r="M16" s="84"/>
      <c r="N16" s="84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5" priority="1" stopIfTrue="1" operator="equal">
      <formula>0</formula>
    </cfRule>
  </conditionalFormatting>
  <conditionalFormatting sqref="B10:N10">
    <cfRule type="cellIs" dxfId="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D14" sqref="D14:G14"/>
    </sheetView>
  </sheetViews>
  <sheetFormatPr defaultRowHeight="12.75" x14ac:dyDescent="0.2"/>
  <cols>
    <col min="1" max="1" width="19.140625" customWidth="1"/>
    <col min="2" max="2" width="5.5703125" customWidth="1"/>
    <col min="3" max="3" width="5" customWidth="1"/>
    <col min="4" max="4" width="5.140625" customWidth="1"/>
    <col min="5" max="5" width="4.7109375" customWidth="1"/>
    <col min="6" max="7" width="4.5703125" customWidth="1"/>
    <col min="8" max="8" width="4.85546875" customWidth="1"/>
    <col min="9" max="9" width="4.5703125" customWidth="1"/>
    <col min="10" max="10" width="5.140625" customWidth="1"/>
    <col min="11" max="12" width="5.28515625" customWidth="1"/>
    <col min="13" max="13" width="6" customWidth="1"/>
    <col min="14" max="14" width="1.5703125" hidden="1" customWidth="1"/>
    <col min="15" max="15" width="7.28515625" customWidth="1"/>
  </cols>
  <sheetData>
    <row r="1" spans="1:17" ht="17.25" customHeight="1" x14ac:dyDescent="0.25">
      <c r="A1" s="76" t="s">
        <v>71</v>
      </c>
      <c r="B1" s="138" t="s">
        <v>55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7" ht="44.25" customHeight="1" thickBot="1" x14ac:dyDescent="0.3">
      <c r="A2" s="12" t="s">
        <v>13</v>
      </c>
      <c r="B2" s="13" t="s">
        <v>27</v>
      </c>
      <c r="C2" s="13" t="s">
        <v>46</v>
      </c>
      <c r="D2" s="13" t="s">
        <v>36</v>
      </c>
      <c r="E2" s="13" t="s">
        <v>30</v>
      </c>
      <c r="F2" s="13" t="s">
        <v>89</v>
      </c>
      <c r="G2" s="13" t="s">
        <v>17</v>
      </c>
      <c r="H2" s="13" t="s">
        <v>32</v>
      </c>
      <c r="I2" s="13" t="s">
        <v>41</v>
      </c>
      <c r="J2" s="13" t="s">
        <v>20</v>
      </c>
      <c r="K2" s="13" t="s">
        <v>15</v>
      </c>
      <c r="L2" s="13" t="s">
        <v>82</v>
      </c>
      <c r="M2" s="13" t="s">
        <v>45</v>
      </c>
      <c r="N2" s="90"/>
      <c r="O2" s="89"/>
      <c r="P2" s="89"/>
      <c r="Q2" s="91"/>
    </row>
    <row r="3" spans="1:17" ht="25.5" customHeight="1" x14ac:dyDescent="0.25">
      <c r="A3" s="80" t="s">
        <v>52</v>
      </c>
      <c r="B3" s="49">
        <v>13</v>
      </c>
      <c r="C3" s="49">
        <v>10</v>
      </c>
      <c r="D3" s="49">
        <v>10</v>
      </c>
      <c r="E3" s="49">
        <v>3</v>
      </c>
      <c r="F3" s="49">
        <v>6</v>
      </c>
      <c r="G3" s="49">
        <v>2</v>
      </c>
      <c r="H3" s="49">
        <v>1</v>
      </c>
      <c r="I3" s="49">
        <v>1</v>
      </c>
      <c r="J3" s="49"/>
      <c r="K3" s="49"/>
      <c r="L3" s="49"/>
      <c r="M3" s="49"/>
      <c r="N3" s="50"/>
      <c r="O3" s="88"/>
      <c r="P3" s="88"/>
    </row>
    <row r="4" spans="1:17" ht="13.5" customHeight="1" x14ac:dyDescent="0.25">
      <c r="A4" s="51" t="s">
        <v>69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>
        <v>3</v>
      </c>
      <c r="N4" s="53"/>
      <c r="O4" s="88"/>
      <c r="P4" s="88"/>
    </row>
    <row r="5" spans="1:17" x14ac:dyDescent="0.2">
      <c r="A5" s="51" t="s">
        <v>39</v>
      </c>
      <c r="B5" s="52"/>
      <c r="C5" s="52"/>
      <c r="D5" s="52"/>
      <c r="E5" s="52"/>
      <c r="F5" s="52"/>
      <c r="G5" s="52"/>
      <c r="H5" s="52"/>
      <c r="I5" s="52"/>
      <c r="J5" s="52">
        <v>2</v>
      </c>
      <c r="K5" s="52">
        <v>5</v>
      </c>
      <c r="L5" s="52"/>
      <c r="M5" s="52"/>
      <c r="N5" s="53"/>
    </row>
    <row r="6" spans="1:17" ht="13.5" customHeight="1" x14ac:dyDescent="0.2">
      <c r="A6" s="51" t="s">
        <v>18</v>
      </c>
      <c r="B6" s="52"/>
      <c r="C6" s="52"/>
      <c r="D6" s="52"/>
      <c r="E6" s="52"/>
      <c r="F6" s="52"/>
      <c r="G6" s="52">
        <v>20</v>
      </c>
      <c r="H6" s="52"/>
      <c r="I6" s="52"/>
      <c r="J6" s="52"/>
      <c r="K6" s="52"/>
      <c r="L6" s="52"/>
      <c r="M6" s="52"/>
      <c r="N6" s="53"/>
    </row>
    <row r="7" spans="1:17" x14ac:dyDescent="0.2">
      <c r="A7" s="51" t="s">
        <v>82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>
        <v>5</v>
      </c>
      <c r="M7" s="52"/>
      <c r="N7" s="53"/>
    </row>
    <row r="8" spans="1:17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7" ht="13.5" thickBo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7" ht="19.5" customHeight="1" x14ac:dyDescent="0.2">
      <c r="A10" s="57" t="s">
        <v>0</v>
      </c>
      <c r="B10" s="58" t="e">
        <f>B11/$C$32*1000</f>
        <v>#DIV/0!</v>
      </c>
      <c r="C10" s="58" t="e">
        <f t="shared" ref="C10:N10" si="0">C11/$C$32*1000</f>
        <v>#DIV/0!</v>
      </c>
      <c r="D10" s="58">
        <v>12.1</v>
      </c>
      <c r="E10" s="58">
        <v>21.1</v>
      </c>
      <c r="F10" s="58" t="e">
        <f t="shared" si="0"/>
        <v>#DIV/0!</v>
      </c>
      <c r="G10" s="58" t="e">
        <f t="shared" si="0"/>
        <v>#DIV/0!</v>
      </c>
      <c r="H10" s="58" t="e">
        <f t="shared" si="0"/>
        <v>#DIV/0!</v>
      </c>
      <c r="I10" s="58" t="e">
        <f t="shared" si="0"/>
        <v>#DIV/0!</v>
      </c>
      <c r="J10" s="58" t="e">
        <f t="shared" si="0"/>
        <v>#DIV/0!</v>
      </c>
      <c r="K10" s="58" t="e">
        <f t="shared" si="0"/>
        <v>#DIV/0!</v>
      </c>
      <c r="L10" s="58" t="e">
        <f t="shared" si="0"/>
        <v>#DIV/0!</v>
      </c>
      <c r="M10" s="58" t="e">
        <f t="shared" si="0"/>
        <v>#DIV/0!</v>
      </c>
      <c r="N10" s="58" t="e">
        <f t="shared" si="0"/>
        <v>#DIV/0!</v>
      </c>
    </row>
    <row r="11" spans="1:17" ht="27" customHeight="1" x14ac:dyDescent="0.2">
      <c r="A11" s="59" t="s">
        <v>1</v>
      </c>
      <c r="B11" s="60">
        <v>13</v>
      </c>
      <c r="C11" s="60">
        <v>120</v>
      </c>
      <c r="D11" s="60">
        <v>10</v>
      </c>
      <c r="E11" s="60">
        <v>2</v>
      </c>
      <c r="F11" s="60">
        <f t="shared" ref="F11:N11" si="1">SUM(F3:F9)</f>
        <v>6</v>
      </c>
      <c r="G11" s="60">
        <v>20</v>
      </c>
      <c r="H11" s="60">
        <f t="shared" si="1"/>
        <v>1</v>
      </c>
      <c r="I11" s="60">
        <f t="shared" si="1"/>
        <v>1</v>
      </c>
      <c r="J11" s="60"/>
      <c r="K11" s="60"/>
      <c r="L11" s="60">
        <v>5</v>
      </c>
      <c r="M11" s="60">
        <v>3</v>
      </c>
      <c r="N11" s="60">
        <f t="shared" si="1"/>
        <v>0</v>
      </c>
    </row>
    <row r="12" spans="1:17" ht="15.75" x14ac:dyDescent="0.2">
      <c r="A12" s="59" t="s">
        <v>2</v>
      </c>
      <c r="B12" s="61">
        <v>400</v>
      </c>
      <c r="C12" s="61">
        <v>30</v>
      </c>
      <c r="D12" s="61">
        <v>40</v>
      </c>
      <c r="E12" s="61">
        <v>30</v>
      </c>
      <c r="F12" s="61">
        <v>40</v>
      </c>
      <c r="G12" s="61">
        <v>30</v>
      </c>
      <c r="H12" s="61">
        <v>150</v>
      </c>
      <c r="I12" s="61">
        <v>150</v>
      </c>
      <c r="J12" s="61">
        <v>140</v>
      </c>
      <c r="K12" s="61">
        <v>80</v>
      </c>
      <c r="L12" s="61">
        <v>300</v>
      </c>
      <c r="M12" s="61">
        <v>550</v>
      </c>
      <c r="N12" s="61"/>
      <c r="O12" s="114"/>
    </row>
    <row r="13" spans="1:17" ht="15.75" x14ac:dyDescent="0.2">
      <c r="A13" s="59" t="s">
        <v>3</v>
      </c>
      <c r="B13" s="60">
        <v>5200</v>
      </c>
      <c r="C13" s="60">
        <v>300</v>
      </c>
      <c r="D13" s="60">
        <v>400</v>
      </c>
      <c r="E13" s="60">
        <v>90</v>
      </c>
      <c r="F13" s="60">
        <v>240</v>
      </c>
      <c r="G13" s="60">
        <v>600</v>
      </c>
      <c r="H13" s="60">
        <v>150</v>
      </c>
      <c r="I13" s="60">
        <v>150</v>
      </c>
      <c r="J13" s="60">
        <v>280</v>
      </c>
      <c r="K13" s="60">
        <v>400</v>
      </c>
      <c r="L13" s="60">
        <v>1500</v>
      </c>
      <c r="M13" s="60">
        <v>1650</v>
      </c>
      <c r="N13" s="60">
        <f t="shared" ref="N13" si="2">N11*N12</f>
        <v>0</v>
      </c>
      <c r="O13" s="107"/>
    </row>
    <row r="14" spans="1:17" ht="15.75" x14ac:dyDescent="0.25">
      <c r="A14" s="129" t="s">
        <v>72</v>
      </c>
      <c r="B14" s="129"/>
      <c r="C14" s="25">
        <v>128</v>
      </c>
      <c r="D14" s="129" t="s">
        <v>90</v>
      </c>
      <c r="E14" s="129"/>
      <c r="F14" s="129"/>
      <c r="G14" s="129"/>
      <c r="H14" s="89"/>
      <c r="I14" s="89"/>
      <c r="J14" s="89"/>
      <c r="K14" s="89"/>
      <c r="L14" s="89"/>
      <c r="M14" s="89"/>
      <c r="N14" s="89"/>
    </row>
    <row r="15" spans="1:17" ht="15.75" x14ac:dyDescent="0.25">
      <c r="A15" s="124" t="s">
        <v>57</v>
      </c>
      <c r="B15" s="124"/>
      <c r="C15" s="124"/>
      <c r="D15" s="124"/>
      <c r="E15" s="124"/>
      <c r="F15" s="124"/>
      <c r="G15" s="124"/>
      <c r="H15" s="88"/>
      <c r="I15" s="88"/>
      <c r="J15" s="88"/>
      <c r="K15" s="88"/>
      <c r="L15" s="88"/>
      <c r="M15" s="88"/>
      <c r="N15" s="88"/>
    </row>
    <row r="16" spans="1:17" ht="15.75" x14ac:dyDescent="0.25">
      <c r="A16" s="124" t="s">
        <v>26</v>
      </c>
      <c r="B16" s="124"/>
      <c r="C16" s="124"/>
      <c r="D16" s="124"/>
      <c r="E16" s="124"/>
      <c r="F16" s="124"/>
      <c r="G16" s="124"/>
      <c r="H16" s="88"/>
      <c r="I16" s="88"/>
      <c r="J16" s="88"/>
      <c r="K16" s="88"/>
      <c r="L16" s="88"/>
      <c r="M16" s="88"/>
      <c r="N16" s="88"/>
    </row>
  </sheetData>
  <mergeCells count="5">
    <mergeCell ref="B1:P1"/>
    <mergeCell ref="A14:B14"/>
    <mergeCell ref="D14:G14"/>
    <mergeCell ref="A15:G15"/>
    <mergeCell ref="A16:G16"/>
  </mergeCells>
  <conditionalFormatting sqref="B11:N11 B13:O13">
    <cfRule type="cellIs" dxfId="3" priority="1" stopIfTrue="1" operator="equal">
      <formula>0</formula>
    </cfRule>
  </conditionalFormatting>
  <conditionalFormatting sqref="B10:N10">
    <cfRule type="cellIs" dxfId="2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D14" sqref="D14:G14"/>
    </sheetView>
  </sheetViews>
  <sheetFormatPr defaultRowHeight="12.75" x14ac:dyDescent="0.2"/>
  <cols>
    <col min="1" max="1" width="20.140625" customWidth="1"/>
    <col min="2" max="2" width="6.140625" customWidth="1"/>
    <col min="3" max="3" width="6.42578125" customWidth="1"/>
    <col min="4" max="4" width="6.140625" customWidth="1"/>
    <col min="5" max="5" width="4.7109375" customWidth="1"/>
    <col min="6" max="6" width="5.42578125" customWidth="1"/>
    <col min="7" max="7" width="5.28515625" customWidth="1"/>
    <col min="8" max="8" width="5.5703125" customWidth="1"/>
    <col min="9" max="9" width="4.140625" customWidth="1"/>
    <col min="10" max="10" width="3.7109375" customWidth="1"/>
    <col min="11" max="11" width="3.42578125" customWidth="1"/>
    <col min="12" max="12" width="4.42578125" customWidth="1"/>
    <col min="13" max="13" width="4.85546875" customWidth="1"/>
    <col min="14" max="14" width="5.5703125" customWidth="1"/>
  </cols>
  <sheetData>
    <row r="1" spans="1:16" ht="15.75" customHeight="1" x14ac:dyDescent="0.25">
      <c r="A1" s="76" t="s">
        <v>77</v>
      </c>
      <c r="B1" s="138" t="s">
        <v>79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37.5" customHeight="1" thickBot="1" x14ac:dyDescent="0.3">
      <c r="A2" s="12" t="s">
        <v>13</v>
      </c>
      <c r="B2" s="13" t="s">
        <v>42</v>
      </c>
      <c r="C2" s="13" t="s">
        <v>28</v>
      </c>
      <c r="D2" s="13" t="s">
        <v>68</v>
      </c>
      <c r="E2" s="13" t="s">
        <v>20</v>
      </c>
      <c r="F2" s="13" t="s">
        <v>15</v>
      </c>
      <c r="G2" s="13" t="s">
        <v>17</v>
      </c>
      <c r="H2" s="13" t="s">
        <v>70</v>
      </c>
      <c r="I2" s="13"/>
      <c r="J2" s="13"/>
      <c r="K2" s="13"/>
      <c r="L2" s="13"/>
      <c r="M2" s="13"/>
      <c r="N2" s="90"/>
      <c r="O2" s="93"/>
      <c r="P2" s="93"/>
    </row>
    <row r="3" spans="1:16" ht="12.75" customHeight="1" x14ac:dyDescent="0.25">
      <c r="A3" s="80" t="s">
        <v>78</v>
      </c>
      <c r="B3" s="49">
        <v>10</v>
      </c>
      <c r="C3" s="49">
        <v>2</v>
      </c>
      <c r="D3" s="49">
        <v>12</v>
      </c>
      <c r="E3" s="49"/>
      <c r="F3" s="49"/>
      <c r="G3" s="49"/>
      <c r="H3" s="49"/>
      <c r="I3" s="49"/>
      <c r="J3" s="49"/>
      <c r="K3" s="49"/>
      <c r="L3" s="49"/>
      <c r="M3" s="49"/>
      <c r="N3" s="50"/>
      <c r="O3" s="92"/>
      <c r="P3" s="92"/>
    </row>
    <row r="4" spans="1:16" ht="15.75" x14ac:dyDescent="0.25">
      <c r="A4" s="51" t="s">
        <v>63</v>
      </c>
      <c r="B4" s="52"/>
      <c r="C4" s="52"/>
      <c r="D4" s="52"/>
      <c r="E4" s="52"/>
      <c r="F4" s="52"/>
      <c r="G4" s="52"/>
      <c r="H4" s="52">
        <v>30</v>
      </c>
      <c r="I4" s="52"/>
      <c r="J4" s="52"/>
      <c r="K4" s="52"/>
      <c r="L4" s="52"/>
      <c r="M4" s="52"/>
      <c r="N4" s="53"/>
      <c r="O4" s="92"/>
      <c r="P4" s="92"/>
    </row>
    <row r="5" spans="1:16" ht="11.25" customHeight="1" x14ac:dyDescent="0.2">
      <c r="A5" s="51" t="s">
        <v>39</v>
      </c>
      <c r="B5" s="52"/>
      <c r="C5" s="52"/>
      <c r="D5" s="52"/>
      <c r="E5" s="52">
        <v>2</v>
      </c>
      <c r="F5" s="52">
        <v>5</v>
      </c>
      <c r="G5" s="52"/>
      <c r="H5" s="52"/>
      <c r="I5" s="52"/>
      <c r="J5" s="52"/>
      <c r="K5" s="52"/>
      <c r="L5" s="52"/>
      <c r="M5" s="52"/>
      <c r="N5" s="53"/>
    </row>
    <row r="6" spans="1:16" ht="12" customHeight="1" x14ac:dyDescent="0.2">
      <c r="A6" s="51" t="s">
        <v>18</v>
      </c>
      <c r="B6" s="52"/>
      <c r="C6" s="52"/>
      <c r="D6" s="52"/>
      <c r="E6" s="52"/>
      <c r="F6" s="52"/>
      <c r="G6" s="52">
        <v>15</v>
      </c>
      <c r="H6" s="52"/>
      <c r="I6" s="52"/>
      <c r="J6" s="52"/>
      <c r="K6" s="52"/>
      <c r="L6" s="52"/>
      <c r="M6" s="52"/>
      <c r="N6" s="53"/>
    </row>
    <row r="7" spans="1:16" x14ac:dyDescent="0.2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16" x14ac:dyDescent="0.2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</row>
    <row r="9" spans="1:16" ht="13.5" thickBot="1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6" ht="17.25" customHeight="1" x14ac:dyDescent="0.2">
      <c r="A10" s="57" t="s">
        <v>0</v>
      </c>
      <c r="B10" s="58" t="e">
        <f>B11/$C$32*1000</f>
        <v>#DIV/0!</v>
      </c>
      <c r="C10" s="58" t="e">
        <f t="shared" ref="C10:N10" si="0">C11/$C$32*1000</f>
        <v>#DIV/0!</v>
      </c>
      <c r="D10" s="58">
        <v>12.1</v>
      </c>
      <c r="E10" s="58">
        <v>21.1</v>
      </c>
      <c r="F10" s="58" t="e">
        <f t="shared" si="0"/>
        <v>#DIV/0!</v>
      </c>
      <c r="G10" s="58" t="e">
        <f t="shared" si="0"/>
        <v>#DIV/0!</v>
      </c>
      <c r="H10" s="58" t="e">
        <f t="shared" si="0"/>
        <v>#DIV/0!</v>
      </c>
      <c r="I10" s="58" t="e">
        <f t="shared" si="0"/>
        <v>#DIV/0!</v>
      </c>
      <c r="J10" s="58" t="e">
        <f t="shared" si="0"/>
        <v>#DIV/0!</v>
      </c>
      <c r="K10" s="58" t="e">
        <f t="shared" si="0"/>
        <v>#DIV/0!</v>
      </c>
      <c r="L10" s="58" t="e">
        <f t="shared" si="0"/>
        <v>#DIV/0!</v>
      </c>
      <c r="M10" s="58" t="e">
        <f t="shared" si="0"/>
        <v>#DIV/0!</v>
      </c>
      <c r="N10" s="58" t="e">
        <f t="shared" si="0"/>
        <v>#DIV/0!</v>
      </c>
    </row>
    <row r="11" spans="1:16" ht="18.75" customHeight="1" x14ac:dyDescent="0.2">
      <c r="A11" s="59" t="s">
        <v>1</v>
      </c>
      <c r="B11" s="60">
        <f>SUM(B3:B9)</f>
        <v>10</v>
      </c>
      <c r="C11" s="60">
        <v>2</v>
      </c>
      <c r="D11" s="60">
        <v>12</v>
      </c>
      <c r="E11" s="60">
        <v>2</v>
      </c>
      <c r="F11" s="60">
        <f t="shared" ref="F11:N11" si="1">SUM(F3:F9)</f>
        <v>5</v>
      </c>
      <c r="G11" s="60">
        <v>15</v>
      </c>
      <c r="H11" s="60">
        <v>30</v>
      </c>
      <c r="I11" s="60">
        <f t="shared" si="1"/>
        <v>0</v>
      </c>
      <c r="J11" s="60"/>
      <c r="K11" s="60"/>
      <c r="L11" s="60">
        <f t="shared" si="1"/>
        <v>0</v>
      </c>
      <c r="M11" s="60"/>
      <c r="N11" s="60">
        <f t="shared" si="1"/>
        <v>0</v>
      </c>
    </row>
    <row r="12" spans="1:16" ht="15.75" x14ac:dyDescent="0.2">
      <c r="A12" s="59" t="s">
        <v>2</v>
      </c>
      <c r="B12" s="61">
        <v>60</v>
      </c>
      <c r="C12" s="61">
        <v>150</v>
      </c>
      <c r="D12" s="61">
        <v>400</v>
      </c>
      <c r="E12" s="61">
        <v>450</v>
      </c>
      <c r="F12" s="61">
        <v>80</v>
      </c>
      <c r="G12" s="61">
        <v>30</v>
      </c>
      <c r="H12" s="61">
        <v>130</v>
      </c>
      <c r="I12" s="61"/>
      <c r="J12" s="61"/>
      <c r="K12" s="61"/>
      <c r="L12" s="61"/>
      <c r="M12" s="61"/>
      <c r="N12" s="61"/>
    </row>
    <row r="13" spans="1:16" ht="15" customHeight="1" x14ac:dyDescent="0.2">
      <c r="A13" s="59" t="s">
        <v>3</v>
      </c>
      <c r="B13" s="60">
        <v>600</v>
      </c>
      <c r="C13" s="60">
        <v>300</v>
      </c>
      <c r="D13" s="60">
        <v>4800</v>
      </c>
      <c r="E13" s="60">
        <v>900</v>
      </c>
      <c r="F13" s="60">
        <v>400</v>
      </c>
      <c r="G13" s="60">
        <v>450</v>
      </c>
      <c r="H13" s="60">
        <v>3900</v>
      </c>
      <c r="I13" s="60"/>
      <c r="J13" s="60">
        <f t="shared" ref="J13:N13" si="2">J11*J12</f>
        <v>0</v>
      </c>
      <c r="K13" s="60"/>
      <c r="L13" s="60"/>
      <c r="M13" s="60"/>
      <c r="N13" s="60">
        <f t="shared" si="2"/>
        <v>0</v>
      </c>
    </row>
    <row r="14" spans="1:16" ht="15.75" x14ac:dyDescent="0.25">
      <c r="A14" s="129" t="s">
        <v>14</v>
      </c>
      <c r="B14" s="129"/>
      <c r="C14" s="25">
        <v>129</v>
      </c>
      <c r="D14" s="129" t="s">
        <v>88</v>
      </c>
      <c r="E14" s="129"/>
      <c r="F14" s="129"/>
      <c r="G14" s="129"/>
      <c r="H14" s="93"/>
      <c r="I14" s="93"/>
      <c r="J14" s="93"/>
      <c r="K14" s="93"/>
      <c r="L14" s="93"/>
      <c r="M14" s="93"/>
      <c r="N14" s="93"/>
    </row>
    <row r="15" spans="1:16" ht="15.75" x14ac:dyDescent="0.25">
      <c r="A15" s="124" t="s">
        <v>57</v>
      </c>
      <c r="B15" s="124"/>
      <c r="C15" s="124"/>
      <c r="D15" s="124"/>
      <c r="E15" s="124"/>
      <c r="F15" s="124"/>
      <c r="G15" s="124"/>
      <c r="H15" s="92"/>
      <c r="I15" s="92"/>
      <c r="J15" s="92"/>
      <c r="K15" s="92"/>
      <c r="L15" s="92"/>
      <c r="M15" s="92"/>
      <c r="N15" s="92"/>
    </row>
    <row r="16" spans="1:16" ht="15.75" x14ac:dyDescent="0.25">
      <c r="A16" s="124" t="s">
        <v>26</v>
      </c>
      <c r="B16" s="124"/>
      <c r="C16" s="124"/>
      <c r="D16" s="124"/>
      <c r="E16" s="124"/>
      <c r="F16" s="124"/>
      <c r="G16" s="124"/>
      <c r="H16" s="92"/>
      <c r="I16" s="92"/>
      <c r="J16" s="92"/>
      <c r="K16" s="92"/>
      <c r="L16" s="92"/>
      <c r="M16" s="92"/>
      <c r="N16" s="92"/>
    </row>
  </sheetData>
  <mergeCells count="5">
    <mergeCell ref="B1:P1"/>
    <mergeCell ref="A14:B14"/>
    <mergeCell ref="D14:G14"/>
    <mergeCell ref="A15:G15"/>
    <mergeCell ref="A16:G16"/>
  </mergeCells>
  <conditionalFormatting sqref="B13:N13 B11:N11">
    <cfRule type="cellIs" dxfId="1" priority="1" stopIfTrue="1" operator="equal">
      <formula>0</formula>
    </cfRule>
  </conditionalFormatting>
  <conditionalFormatting sqref="B10:N10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2" sqref="N22"/>
    </sheetView>
  </sheetViews>
  <sheetFormatPr defaultRowHeight="12.75" x14ac:dyDescent="0.2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Титул</vt:lpstr>
      <vt:lpstr>Меню 1</vt:lpstr>
      <vt:lpstr>Лист1</vt:lpstr>
      <vt:lpstr>Лист2</vt:lpstr>
      <vt:lpstr>Лист3</vt:lpstr>
      <vt:lpstr>Лист13</vt:lpstr>
      <vt:lpstr>Лист4</vt:lpstr>
      <vt:lpstr>Лист5</vt:lpstr>
      <vt:lpstr>Лист6</vt:lpstr>
      <vt:lpstr>Лист8</vt:lpstr>
      <vt:lpstr>Лист7</vt:lpstr>
      <vt:lpstr>Лист9</vt:lpstr>
      <vt:lpstr>Лист10</vt:lpstr>
      <vt:lpstr>Лист11</vt:lpstr>
      <vt:lpstr>Лист12</vt:lpstr>
      <vt:lpstr>Лист14</vt:lpstr>
      <vt:lpstr>Лист16</vt:lpstr>
      <vt:lpstr>Лист23</vt:lpstr>
      <vt:lpstr>Лист24</vt:lpstr>
      <vt:lpstr>Лист25</vt:lpstr>
      <vt:lpstr>Лист17</vt:lpstr>
      <vt:lpstr>Лист18</vt:lpstr>
      <vt:lpstr>Лист19</vt:lpstr>
      <vt:lpstr>Лист20</vt:lpstr>
      <vt:lpstr>Лист21</vt:lpstr>
      <vt:lpstr>Лист22</vt:lpstr>
    </vt:vector>
  </TitlesOfParts>
  <Company>MOU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Лаюза</cp:lastModifiedBy>
  <cp:lastPrinted>2023-05-31T08:17:21Z</cp:lastPrinted>
  <dcterms:created xsi:type="dcterms:W3CDTF">2010-10-25T07:19:57Z</dcterms:created>
  <dcterms:modified xsi:type="dcterms:W3CDTF">2023-05-31T08:20:22Z</dcterms:modified>
</cp:coreProperties>
</file>